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I 2019\PRECIOS\"/>
    </mc:Choice>
  </mc:AlternateContent>
  <xr:revisionPtr revIDLastSave="0" documentId="13_ncr:1_{AD61E030-FF22-4362-9075-BE869D8A5EEB}" xr6:coauthVersionLast="40" xr6:coauthVersionMax="40" xr10:uidLastSave="{00000000-0000-0000-0000-000000000000}"/>
  <bookViews>
    <workbookView showSheetTabs="0" xWindow="-120" yWindow="-120" windowWidth="29040" windowHeight="15840" xr2:uid="{8C25719E-F38F-4CA9-ACB1-C083D5E2A052}"/>
  </bookViews>
  <sheets>
    <sheet name="VENTA PLAGUICIDAS " sheetId="1" r:id="rId1"/>
  </sheets>
  <definedNames>
    <definedName name="_xlnm.Print_Area" localSheetId="0">'VENTA PLAGUICIDAS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84" i="1" l="1"/>
  <c r="AE84" i="1"/>
  <c r="Z84" i="1"/>
  <c r="U84" i="1"/>
  <c r="P84" i="1"/>
  <c r="K84" i="1"/>
  <c r="D84" i="1" s="1"/>
  <c r="F84" i="1"/>
  <c r="E84" i="1" s="1"/>
  <c r="C84" i="1"/>
  <c r="AJ83" i="1"/>
  <c r="AE83" i="1"/>
  <c r="Z83" i="1"/>
  <c r="U83" i="1"/>
  <c r="P83" i="1"/>
  <c r="K83" i="1"/>
  <c r="F83" i="1"/>
  <c r="D83" i="1" s="1"/>
  <c r="E83" i="1"/>
  <c r="AJ82" i="1"/>
  <c r="AE82" i="1"/>
  <c r="Z82" i="1"/>
  <c r="U82" i="1"/>
  <c r="P82" i="1"/>
  <c r="K82" i="1"/>
  <c r="D82" i="1" s="1"/>
  <c r="F82" i="1"/>
  <c r="E82" i="1" s="1"/>
  <c r="C82" i="1"/>
  <c r="AJ81" i="1"/>
  <c r="AE81" i="1"/>
  <c r="Z81" i="1"/>
  <c r="U81" i="1"/>
  <c r="P81" i="1"/>
  <c r="K81" i="1"/>
  <c r="F81" i="1"/>
  <c r="D81" i="1" s="1"/>
  <c r="E81" i="1"/>
  <c r="AJ80" i="1"/>
  <c r="AE80" i="1"/>
  <c r="Z80" i="1"/>
  <c r="U80" i="1"/>
  <c r="P80" i="1"/>
  <c r="K80" i="1"/>
  <c r="F80" i="1"/>
  <c r="AJ79" i="1"/>
  <c r="AE79" i="1"/>
  <c r="Z79" i="1"/>
  <c r="U79" i="1"/>
  <c r="P79" i="1"/>
  <c r="K79" i="1"/>
  <c r="F79" i="1"/>
  <c r="E79" i="1" s="1"/>
  <c r="AJ78" i="1"/>
  <c r="AE78" i="1"/>
  <c r="Z78" i="1"/>
  <c r="U78" i="1"/>
  <c r="P78" i="1"/>
  <c r="C78" i="1" s="1"/>
  <c r="K78" i="1"/>
  <c r="F78" i="1"/>
  <c r="D78" i="1"/>
  <c r="AJ77" i="1"/>
  <c r="AE77" i="1"/>
  <c r="Z77" i="1"/>
  <c r="U77" i="1"/>
  <c r="P77" i="1"/>
  <c r="K77" i="1"/>
  <c r="F77" i="1"/>
  <c r="E77" i="1" s="1"/>
  <c r="AJ76" i="1"/>
  <c r="AE76" i="1"/>
  <c r="Z76" i="1"/>
  <c r="U76" i="1"/>
  <c r="P76" i="1"/>
  <c r="C76" i="1" s="1"/>
  <c r="K76" i="1"/>
  <c r="F76" i="1"/>
  <c r="D76" i="1"/>
  <c r="AJ75" i="1"/>
  <c r="AE75" i="1"/>
  <c r="Z75" i="1"/>
  <c r="U75" i="1"/>
  <c r="P75" i="1"/>
  <c r="K75" i="1"/>
  <c r="F75" i="1"/>
  <c r="E75" i="1" s="1"/>
  <c r="AJ74" i="1"/>
  <c r="AE74" i="1"/>
  <c r="Z74" i="1"/>
  <c r="U74" i="1"/>
  <c r="P74" i="1"/>
  <c r="K74" i="1"/>
  <c r="F74" i="1"/>
  <c r="AJ73" i="1"/>
  <c r="AE73" i="1"/>
  <c r="Z73" i="1"/>
  <c r="U73" i="1"/>
  <c r="P73" i="1"/>
  <c r="K73" i="1"/>
  <c r="D73" i="1" s="1"/>
  <c r="F73" i="1"/>
  <c r="E73" i="1" s="1"/>
  <c r="C73" i="1"/>
  <c r="AJ72" i="1"/>
  <c r="AE72" i="1"/>
  <c r="Z72" i="1"/>
  <c r="U72" i="1"/>
  <c r="P72" i="1"/>
  <c r="K72" i="1"/>
  <c r="F72" i="1"/>
  <c r="D72" i="1" s="1"/>
  <c r="E72" i="1"/>
  <c r="AJ71" i="1"/>
  <c r="AE71" i="1"/>
  <c r="Z71" i="1"/>
  <c r="U71" i="1"/>
  <c r="P71" i="1"/>
  <c r="K71" i="1"/>
  <c r="D71" i="1" s="1"/>
  <c r="F71" i="1"/>
  <c r="E71" i="1" s="1"/>
  <c r="C71" i="1"/>
  <c r="AJ70" i="1"/>
  <c r="AE70" i="1"/>
  <c r="Z70" i="1"/>
  <c r="U70" i="1"/>
  <c r="P70" i="1"/>
  <c r="K70" i="1"/>
  <c r="F70" i="1"/>
  <c r="D70" i="1" s="1"/>
  <c r="E70" i="1"/>
  <c r="AJ69" i="1"/>
  <c r="AE69" i="1"/>
  <c r="Z69" i="1"/>
  <c r="U69" i="1"/>
  <c r="P69" i="1"/>
  <c r="K69" i="1"/>
  <c r="D69" i="1" s="1"/>
  <c r="F69" i="1"/>
  <c r="E69" i="1" s="1"/>
  <c r="C69" i="1"/>
  <c r="AJ68" i="1"/>
  <c r="AE68" i="1"/>
  <c r="Z68" i="1"/>
  <c r="U68" i="1"/>
  <c r="P68" i="1"/>
  <c r="K68" i="1"/>
  <c r="F68" i="1"/>
  <c r="D68" i="1" s="1"/>
  <c r="E68" i="1"/>
  <c r="AJ67" i="1"/>
  <c r="AE67" i="1"/>
  <c r="Z67" i="1"/>
  <c r="U67" i="1"/>
  <c r="P67" i="1"/>
  <c r="K67" i="1"/>
  <c r="D67" i="1" s="1"/>
  <c r="F67" i="1"/>
  <c r="E67" i="1" s="1"/>
  <c r="C67" i="1"/>
  <c r="AJ66" i="1"/>
  <c r="AE66" i="1"/>
  <c r="Z66" i="1"/>
  <c r="U66" i="1"/>
  <c r="P66" i="1"/>
  <c r="K66" i="1"/>
  <c r="F66" i="1"/>
  <c r="D66" i="1" s="1"/>
  <c r="E66" i="1"/>
  <c r="AJ65" i="1"/>
  <c r="AE65" i="1"/>
  <c r="Z65" i="1"/>
  <c r="U65" i="1"/>
  <c r="P65" i="1"/>
  <c r="K65" i="1"/>
  <c r="D65" i="1" s="1"/>
  <c r="F65" i="1"/>
  <c r="E65" i="1" s="1"/>
  <c r="C65" i="1"/>
  <c r="AJ64" i="1"/>
  <c r="AE64" i="1"/>
  <c r="Z64" i="1"/>
  <c r="U64" i="1"/>
  <c r="P64" i="1"/>
  <c r="K64" i="1"/>
  <c r="F64" i="1"/>
  <c r="AJ63" i="1"/>
  <c r="AE63" i="1"/>
  <c r="Z63" i="1"/>
  <c r="U63" i="1"/>
  <c r="P63" i="1"/>
  <c r="C63" i="1" s="1"/>
  <c r="K63" i="1"/>
  <c r="F63" i="1"/>
  <c r="D63" i="1"/>
  <c r="AJ62" i="1"/>
  <c r="AE62" i="1"/>
  <c r="Z62" i="1"/>
  <c r="U62" i="1"/>
  <c r="P62" i="1"/>
  <c r="K62" i="1"/>
  <c r="F62" i="1"/>
  <c r="E62" i="1" s="1"/>
  <c r="AJ61" i="1"/>
  <c r="AE61" i="1"/>
  <c r="Z61" i="1"/>
  <c r="U61" i="1"/>
  <c r="P61" i="1"/>
  <c r="C61" i="1" s="1"/>
  <c r="K61" i="1"/>
  <c r="F61" i="1"/>
  <c r="D61" i="1"/>
  <c r="AJ60" i="1"/>
  <c r="AE60" i="1"/>
  <c r="Z60" i="1"/>
  <c r="U60" i="1"/>
  <c r="P60" i="1"/>
  <c r="K60" i="1"/>
  <c r="F60" i="1"/>
  <c r="E60" i="1" s="1"/>
  <c r="AJ59" i="1"/>
  <c r="AE59" i="1"/>
  <c r="Z59" i="1"/>
  <c r="U59" i="1"/>
  <c r="P59" i="1"/>
  <c r="C59" i="1" s="1"/>
  <c r="K59" i="1"/>
  <c r="F59" i="1"/>
  <c r="D59" i="1"/>
  <c r="AJ58" i="1"/>
  <c r="AE58" i="1"/>
  <c r="Z58" i="1"/>
  <c r="U58" i="1"/>
  <c r="P58" i="1"/>
  <c r="K58" i="1"/>
  <c r="F58" i="1"/>
  <c r="E58" i="1" s="1"/>
  <c r="AJ57" i="1"/>
  <c r="AE57" i="1"/>
  <c r="Z57" i="1"/>
  <c r="U57" i="1"/>
  <c r="P57" i="1"/>
  <c r="C57" i="1" s="1"/>
  <c r="K57" i="1"/>
  <c r="F57" i="1"/>
  <c r="D57" i="1"/>
  <c r="AJ56" i="1"/>
  <c r="AE56" i="1"/>
  <c r="Z56" i="1"/>
  <c r="U56" i="1"/>
  <c r="P56" i="1"/>
  <c r="K56" i="1"/>
  <c r="F56" i="1"/>
  <c r="E56" i="1" s="1"/>
  <c r="AJ55" i="1"/>
  <c r="AE55" i="1"/>
  <c r="Z55" i="1"/>
  <c r="U55" i="1"/>
  <c r="P55" i="1"/>
  <c r="C55" i="1" s="1"/>
  <c r="K55" i="1"/>
  <c r="F55" i="1"/>
  <c r="D55" i="1"/>
  <c r="AJ54" i="1"/>
  <c r="AE54" i="1"/>
  <c r="Z54" i="1"/>
  <c r="U54" i="1"/>
  <c r="P54" i="1"/>
  <c r="K54" i="1"/>
  <c r="F54" i="1"/>
  <c r="E54" i="1" s="1"/>
  <c r="AJ53" i="1"/>
  <c r="D53" i="1" s="1"/>
  <c r="AE53" i="1"/>
  <c r="Z53" i="1"/>
  <c r="U53" i="1"/>
  <c r="P53" i="1"/>
  <c r="C53" i="1" s="1"/>
  <c r="K53" i="1"/>
  <c r="F53" i="1"/>
  <c r="AJ52" i="1"/>
  <c r="AE52" i="1"/>
  <c r="Z52" i="1"/>
  <c r="U52" i="1"/>
  <c r="P52" i="1"/>
  <c r="K52" i="1"/>
  <c r="F52" i="1"/>
  <c r="E52" i="1" s="1"/>
  <c r="AJ51" i="1"/>
  <c r="AE51" i="1"/>
  <c r="Z51" i="1"/>
  <c r="U51" i="1"/>
  <c r="P51" i="1"/>
  <c r="K51" i="1"/>
  <c r="F51" i="1"/>
  <c r="AJ50" i="1"/>
  <c r="AE50" i="1"/>
  <c r="Z50" i="1"/>
  <c r="U50" i="1"/>
  <c r="P50" i="1"/>
  <c r="K50" i="1"/>
  <c r="D50" i="1" s="1"/>
  <c r="F50" i="1"/>
  <c r="E50" i="1" s="1"/>
  <c r="C50" i="1"/>
  <c r="AJ49" i="1"/>
  <c r="AE49" i="1"/>
  <c r="Z49" i="1"/>
  <c r="U49" i="1"/>
  <c r="E49" i="1" s="1"/>
  <c r="P49" i="1"/>
  <c r="K49" i="1"/>
  <c r="F49" i="1"/>
  <c r="D49" i="1" s="1"/>
  <c r="AJ48" i="1"/>
  <c r="AE48" i="1"/>
  <c r="Z48" i="1"/>
  <c r="U48" i="1"/>
  <c r="P48" i="1"/>
  <c r="K48" i="1"/>
  <c r="D48" i="1" s="1"/>
  <c r="F48" i="1"/>
  <c r="E48" i="1" s="1"/>
  <c r="C48" i="1"/>
  <c r="AJ47" i="1"/>
  <c r="AE47" i="1"/>
  <c r="Z47" i="1"/>
  <c r="U47" i="1"/>
  <c r="E47" i="1" s="1"/>
  <c r="P47" i="1"/>
  <c r="K47" i="1"/>
  <c r="F47" i="1"/>
  <c r="D47" i="1" s="1"/>
  <c r="AJ46" i="1"/>
  <c r="AE46" i="1"/>
  <c r="Z46" i="1"/>
  <c r="U46" i="1"/>
  <c r="P46" i="1"/>
  <c r="K46" i="1"/>
  <c r="D46" i="1" s="1"/>
  <c r="F46" i="1"/>
  <c r="E46" i="1" s="1"/>
  <c r="C46" i="1"/>
  <c r="AJ45" i="1"/>
  <c r="AE45" i="1"/>
  <c r="Z45" i="1"/>
  <c r="U45" i="1"/>
  <c r="E45" i="1" s="1"/>
  <c r="P45" i="1"/>
  <c r="K45" i="1"/>
  <c r="F45" i="1"/>
  <c r="D45" i="1" s="1"/>
  <c r="AJ44" i="1"/>
  <c r="AE44" i="1"/>
  <c r="Z44" i="1"/>
  <c r="U44" i="1"/>
  <c r="P44" i="1"/>
  <c r="K44" i="1"/>
  <c r="D44" i="1" s="1"/>
  <c r="F44" i="1"/>
  <c r="E44" i="1" s="1"/>
  <c r="C44" i="1"/>
  <c r="AJ43" i="1"/>
  <c r="AE43" i="1"/>
  <c r="Z43" i="1"/>
  <c r="U43" i="1"/>
  <c r="E43" i="1" s="1"/>
  <c r="P43" i="1"/>
  <c r="K43" i="1"/>
  <c r="F43" i="1"/>
  <c r="D43" i="1" s="1"/>
  <c r="AJ42" i="1"/>
  <c r="AE42" i="1"/>
  <c r="Z42" i="1"/>
  <c r="U42" i="1"/>
  <c r="P42" i="1"/>
  <c r="K42" i="1"/>
  <c r="D42" i="1" s="1"/>
  <c r="F42" i="1"/>
  <c r="E42" i="1" s="1"/>
  <c r="C42" i="1"/>
  <c r="AJ41" i="1"/>
  <c r="AE41" i="1"/>
  <c r="Z41" i="1"/>
  <c r="U41" i="1"/>
  <c r="E41" i="1" s="1"/>
  <c r="P41" i="1"/>
  <c r="K41" i="1"/>
  <c r="F41" i="1"/>
  <c r="D41" i="1" s="1"/>
  <c r="AJ40" i="1"/>
  <c r="AE40" i="1"/>
  <c r="Z40" i="1"/>
  <c r="U40" i="1"/>
  <c r="P40" i="1"/>
  <c r="K40" i="1"/>
  <c r="D40" i="1" s="1"/>
  <c r="F40" i="1"/>
  <c r="E40" i="1" s="1"/>
  <c r="C40" i="1"/>
  <c r="AJ39" i="1"/>
  <c r="AE39" i="1"/>
  <c r="Z39" i="1"/>
  <c r="U39" i="1"/>
  <c r="E39" i="1" s="1"/>
  <c r="P39" i="1"/>
  <c r="K39" i="1"/>
  <c r="F39" i="1"/>
  <c r="D39" i="1" s="1"/>
  <c r="AJ38" i="1"/>
  <c r="AE38" i="1"/>
  <c r="Z38" i="1"/>
  <c r="U38" i="1"/>
  <c r="P38" i="1"/>
  <c r="K38" i="1"/>
  <c r="D38" i="1" s="1"/>
  <c r="F38" i="1"/>
  <c r="E38" i="1" s="1"/>
  <c r="C38" i="1"/>
  <c r="AJ37" i="1"/>
  <c r="AE37" i="1"/>
  <c r="Z37" i="1"/>
  <c r="U37" i="1"/>
  <c r="E37" i="1" s="1"/>
  <c r="P37" i="1"/>
  <c r="K37" i="1"/>
  <c r="F37" i="1"/>
  <c r="D37" i="1" s="1"/>
  <c r="AJ36" i="1"/>
  <c r="AE36" i="1"/>
  <c r="Z36" i="1"/>
  <c r="U36" i="1"/>
  <c r="P36" i="1"/>
  <c r="K36" i="1"/>
  <c r="D36" i="1" s="1"/>
  <c r="F36" i="1"/>
  <c r="E36" i="1" s="1"/>
  <c r="C36" i="1"/>
  <c r="AJ35" i="1"/>
  <c r="AE35" i="1"/>
  <c r="Z35" i="1"/>
  <c r="U35" i="1"/>
  <c r="P35" i="1"/>
  <c r="K35" i="1"/>
  <c r="F35" i="1"/>
  <c r="D35" i="1" s="1"/>
  <c r="E35" i="1"/>
  <c r="AJ34" i="1"/>
  <c r="AE34" i="1"/>
  <c r="Z34" i="1"/>
  <c r="U34" i="1"/>
  <c r="P34" i="1"/>
  <c r="K34" i="1"/>
  <c r="D34" i="1" s="1"/>
  <c r="F34" i="1"/>
  <c r="E34" i="1" s="1"/>
  <c r="C34" i="1"/>
  <c r="AJ33" i="1"/>
  <c r="AE33" i="1"/>
  <c r="Z33" i="1"/>
  <c r="U33" i="1"/>
  <c r="P33" i="1"/>
  <c r="K33" i="1"/>
  <c r="F33" i="1"/>
  <c r="D33" i="1" s="1"/>
  <c r="E33" i="1"/>
  <c r="AJ32" i="1"/>
  <c r="AE32" i="1"/>
  <c r="Z32" i="1"/>
  <c r="U32" i="1"/>
  <c r="P32" i="1"/>
  <c r="K32" i="1"/>
  <c r="F32" i="1"/>
  <c r="AJ31" i="1"/>
  <c r="AE31" i="1"/>
  <c r="Z31" i="1"/>
  <c r="U31" i="1"/>
  <c r="P31" i="1"/>
  <c r="K31" i="1"/>
  <c r="F31" i="1"/>
  <c r="E31" i="1" s="1"/>
  <c r="AJ30" i="1"/>
  <c r="AE30" i="1"/>
  <c r="Z30" i="1"/>
  <c r="U30" i="1"/>
  <c r="P30" i="1"/>
  <c r="C30" i="1" s="1"/>
  <c r="K30" i="1"/>
  <c r="F30" i="1"/>
  <c r="AJ29" i="1"/>
  <c r="AE29" i="1"/>
  <c r="Z29" i="1"/>
  <c r="U29" i="1"/>
  <c r="P29" i="1"/>
  <c r="K29" i="1"/>
  <c r="F29" i="1"/>
  <c r="E29" i="1" s="1"/>
  <c r="AJ28" i="1"/>
  <c r="AE28" i="1"/>
  <c r="Z28" i="1"/>
  <c r="U28" i="1"/>
  <c r="P28" i="1"/>
  <c r="K28" i="1"/>
  <c r="F28" i="1"/>
  <c r="AJ27" i="1"/>
  <c r="AE27" i="1"/>
  <c r="Z27" i="1"/>
  <c r="U27" i="1"/>
  <c r="P27" i="1"/>
  <c r="K27" i="1"/>
  <c r="D27" i="1" s="1"/>
  <c r="F27" i="1"/>
  <c r="E27" i="1" s="1"/>
  <c r="C27" i="1"/>
  <c r="AJ26" i="1"/>
  <c r="AE26" i="1"/>
  <c r="Z26" i="1"/>
  <c r="U26" i="1"/>
  <c r="E26" i="1" s="1"/>
  <c r="P26" i="1"/>
  <c r="K26" i="1"/>
  <c r="F26" i="1"/>
  <c r="D26" i="1" s="1"/>
  <c r="AJ25" i="1"/>
  <c r="AE25" i="1"/>
  <c r="Z25" i="1"/>
  <c r="U25" i="1"/>
  <c r="P25" i="1"/>
  <c r="K25" i="1"/>
  <c r="C25" i="1" s="1"/>
  <c r="F25" i="1"/>
  <c r="E25" i="1" s="1"/>
  <c r="AJ24" i="1"/>
  <c r="AE24" i="1"/>
  <c r="Z24" i="1"/>
  <c r="U24" i="1"/>
  <c r="P24" i="1"/>
  <c r="K24" i="1"/>
  <c r="F24" i="1"/>
  <c r="D24" i="1" s="1"/>
  <c r="E24" i="1"/>
  <c r="AJ23" i="1"/>
  <c r="AE23" i="1"/>
  <c r="Z23" i="1"/>
  <c r="U23" i="1"/>
  <c r="P23" i="1"/>
  <c r="K23" i="1"/>
  <c r="D23" i="1" s="1"/>
  <c r="F23" i="1"/>
  <c r="E23" i="1" s="1"/>
  <c r="C23" i="1"/>
  <c r="AJ22" i="1"/>
  <c r="AE22" i="1"/>
  <c r="Z22" i="1"/>
  <c r="U22" i="1"/>
  <c r="P22" i="1"/>
  <c r="K22" i="1"/>
  <c r="F22" i="1"/>
  <c r="D22" i="1" s="1"/>
  <c r="E22" i="1"/>
  <c r="AJ21" i="1"/>
  <c r="AE21" i="1"/>
  <c r="Z21" i="1"/>
  <c r="U21" i="1"/>
  <c r="P21" i="1"/>
  <c r="K21" i="1"/>
  <c r="F21" i="1"/>
  <c r="D25" i="1" l="1"/>
  <c r="E30" i="1"/>
  <c r="C31" i="1"/>
  <c r="E57" i="1"/>
  <c r="C58" i="1"/>
  <c r="E61" i="1"/>
  <c r="C62" i="1"/>
  <c r="C75" i="1"/>
  <c r="E76" i="1"/>
  <c r="C77" i="1"/>
  <c r="E78" i="1"/>
  <c r="C79" i="1"/>
  <c r="C22" i="1"/>
  <c r="C24" i="1"/>
  <c r="C26" i="1"/>
  <c r="D29" i="1"/>
  <c r="D31" i="1"/>
  <c r="C33" i="1"/>
  <c r="C35" i="1"/>
  <c r="C37" i="1"/>
  <c r="C39" i="1"/>
  <c r="C41" i="1"/>
  <c r="C43" i="1"/>
  <c r="C45" i="1"/>
  <c r="C47" i="1"/>
  <c r="C49" i="1"/>
  <c r="D52" i="1"/>
  <c r="D54" i="1"/>
  <c r="D56" i="1"/>
  <c r="D58" i="1"/>
  <c r="D60" i="1"/>
  <c r="D62" i="1"/>
  <c r="C66" i="1"/>
  <c r="C68" i="1"/>
  <c r="C70" i="1"/>
  <c r="C72" i="1"/>
  <c r="D75" i="1"/>
  <c r="D77" i="1"/>
  <c r="D79" i="1"/>
  <c r="C81" i="1"/>
  <c r="C83" i="1"/>
  <c r="D30" i="1"/>
  <c r="C29" i="1"/>
  <c r="C52" i="1"/>
  <c r="E53" i="1"/>
  <c r="C54" i="1"/>
  <c r="E55" i="1"/>
  <c r="C56" i="1"/>
  <c r="E59" i="1"/>
  <c r="C60" i="1"/>
  <c r="E63" i="1"/>
</calcChain>
</file>

<file path=xl/sharedStrings.xml><?xml version="1.0" encoding="utf-8"?>
<sst xmlns="http://schemas.openxmlformats.org/spreadsheetml/2006/main" count="190" uniqueCount="135">
  <si>
    <t>MINISTERIO DE AGRICULTURA</t>
  </si>
  <si>
    <t xml:space="preserve">DIRECCIÓN GENERAL DE SEGUIMIENTO Y EVALUACIÓN DE POLÍTICAS </t>
  </si>
  <si>
    <t xml:space="preserve">DIRECCIÓN DE ESTADÍSTICA AGRARIA </t>
  </si>
  <si>
    <t xml:space="preserve">PRECIOS DE PRINCIPALES AGROQUÍMICOS, A NIVEL DE REGIÓN </t>
  </si>
  <si>
    <t>(Soles)</t>
  </si>
  <si>
    <t>I. NOMBRE DE LA AGENCIA AGRARIA:</t>
  </si>
  <si>
    <t>7 AGENCIAS DEL SUR</t>
  </si>
  <si>
    <t>III. MES DE REFERERENCIA</t>
  </si>
  <si>
    <t>II. UBICACIÓN POLITICA:</t>
  </si>
  <si>
    <t xml:space="preserve">MES: </t>
  </si>
  <si>
    <t>ENERO</t>
  </si>
  <si>
    <t xml:space="preserve">1. REGION: </t>
  </si>
  <si>
    <t>CAJAMARCA</t>
  </si>
  <si>
    <t xml:space="preserve">AÑO:  </t>
  </si>
  <si>
    <t xml:space="preserve">IV.- INFORMACIÓN DE PRINCIPALES FERTILIZANTES AGROQUÍMICOS </t>
  </si>
  <si>
    <t xml:space="preserve">4.- Precio Promedio de Agencias Agrarias </t>
  </si>
  <si>
    <t xml:space="preserve">1.- Plaguicidas </t>
  </si>
  <si>
    <t xml:space="preserve">2.- Unidad de medida </t>
  </si>
  <si>
    <t xml:space="preserve">3.- Precio Promedio </t>
  </si>
  <si>
    <t>Precio Mínimo</t>
  </si>
  <si>
    <t>Precio Máximo</t>
  </si>
  <si>
    <t>A.A. 1 CAJABAMBA</t>
  </si>
  <si>
    <t>A.A. 2 CAJAMARCA</t>
  </si>
  <si>
    <t>A.A. 3 CELENDIN</t>
  </si>
  <si>
    <t>A.A. 4 CONTUMAZA</t>
  </si>
  <si>
    <t>A.A. 5 SAN MARCOS</t>
  </si>
  <si>
    <t>A.A. 6 SAN MIGUEL</t>
  </si>
  <si>
    <t>A.A. 7 SAN PABLO</t>
  </si>
  <si>
    <t>PROMEDIO A.A.</t>
  </si>
  <si>
    <t>A.Cajabamba</t>
  </si>
  <si>
    <t>Agricolas Ricardo</t>
  </si>
  <si>
    <t>A.El Sembrador</t>
  </si>
  <si>
    <t>4 ……………………………</t>
  </si>
  <si>
    <t>A.Caxamarca</t>
  </si>
  <si>
    <t>Agrosoltec SRL.</t>
  </si>
  <si>
    <t>3 ……………………………</t>
  </si>
  <si>
    <t>A.El Ganadero</t>
  </si>
  <si>
    <t>A.San Isidro Labrador</t>
  </si>
  <si>
    <t>A. Silva</t>
  </si>
  <si>
    <t>A. El Sol</t>
  </si>
  <si>
    <t>productos agricolas Florian</t>
  </si>
  <si>
    <t>Tembladera</t>
  </si>
  <si>
    <t>3 ………………………</t>
  </si>
  <si>
    <t>Agroservicios el Valle</t>
  </si>
  <si>
    <t>Agroveterinaria Cajamarca</t>
  </si>
  <si>
    <t>A. Agrovefer</t>
  </si>
  <si>
    <t>A.Nueva Esperanza</t>
  </si>
  <si>
    <t>Comercial Vasquez</t>
  </si>
  <si>
    <t>Comercial Rodas</t>
  </si>
  <si>
    <t>Agrotecnia</t>
  </si>
  <si>
    <t>Comercial Romero</t>
  </si>
  <si>
    <t>San Pablo</t>
  </si>
  <si>
    <t>Tienda 1</t>
  </si>
  <si>
    <t>Tienda 2</t>
  </si>
  <si>
    <t>Tienda 3</t>
  </si>
  <si>
    <t xml:space="preserve">1. Acaricidas </t>
  </si>
  <si>
    <t>Acare 1.8 ec</t>
  </si>
  <si>
    <t>1 lt</t>
  </si>
  <si>
    <t>Abamex</t>
  </si>
  <si>
    <t>1lt</t>
  </si>
  <si>
    <t>Kenyo</t>
  </si>
  <si>
    <t>500 ml</t>
  </si>
  <si>
    <t>Sanmite</t>
  </si>
  <si>
    <t>250 g</t>
  </si>
  <si>
    <t>Sulfodin 80% WG</t>
  </si>
  <si>
    <t>1kg</t>
  </si>
  <si>
    <t>Vertimec 1.8%</t>
  </si>
  <si>
    <t>250 ml</t>
  </si>
  <si>
    <t xml:space="preserve">2. Adherente </t>
  </si>
  <si>
    <t>Agridex</t>
  </si>
  <si>
    <t>Agrotín -S</t>
  </si>
  <si>
    <t>Citowett</t>
  </si>
  <si>
    <t xml:space="preserve">3. Fungicidas </t>
  </si>
  <si>
    <t>Antracol 70% PM</t>
  </si>
  <si>
    <t>1 kg</t>
  </si>
  <si>
    <t>Aliette 80% WP</t>
  </si>
  <si>
    <t>Attack</t>
  </si>
  <si>
    <t>Benzomil  500</t>
  </si>
  <si>
    <t>200 g</t>
  </si>
  <si>
    <t>Cercobim M</t>
  </si>
  <si>
    <t>Curzate M 8</t>
  </si>
  <si>
    <t>Cupravit</t>
  </si>
  <si>
    <t>Curathane</t>
  </si>
  <si>
    <t>Curtine v</t>
  </si>
  <si>
    <t>Fitoraz 76% PM</t>
  </si>
  <si>
    <t>Hieloxil</t>
  </si>
  <si>
    <t>Kumulus DF</t>
  </si>
  <si>
    <t>Manzate 200 DF</t>
  </si>
  <si>
    <t>Polyram DF</t>
  </si>
  <si>
    <t>Ridomil GOLD MZ 68WP</t>
  </si>
  <si>
    <t>Silvacur Combi 300 EC</t>
  </si>
  <si>
    <t>S -kekura</t>
  </si>
  <si>
    <t>Sulfa 80 PM</t>
  </si>
  <si>
    <t xml:space="preserve">4. Herbicidas </t>
  </si>
  <si>
    <t>Aminacrys 720 cs</t>
  </si>
  <si>
    <t>Afalon 50 PM</t>
  </si>
  <si>
    <t>Destructor</t>
  </si>
  <si>
    <t>Embate 480 SL</t>
  </si>
  <si>
    <t>Fuego</t>
  </si>
  <si>
    <t>Gramoxone Super</t>
  </si>
  <si>
    <t>Gesaprim 90 WG</t>
  </si>
  <si>
    <t>Glifoklin</t>
  </si>
  <si>
    <t>Goal 2 EC</t>
  </si>
  <si>
    <t>Roundup</t>
  </si>
  <si>
    <t>Sencor 480 sc</t>
  </si>
  <si>
    <t>Super Herbox</t>
  </si>
  <si>
    <t xml:space="preserve">5. Insecticidas </t>
  </si>
  <si>
    <t>Campal 250 CE *</t>
  </si>
  <si>
    <t>Cyperklin 25</t>
  </si>
  <si>
    <t>Furadan 4F</t>
  </si>
  <si>
    <t>Lannate 90</t>
  </si>
  <si>
    <t>Lasser 600</t>
  </si>
  <si>
    <t>Lorsban 4E</t>
  </si>
  <si>
    <t>S Kemata</t>
  </si>
  <si>
    <t>Stermin 600 SL</t>
  </si>
  <si>
    <t>Tifón  4E</t>
  </si>
  <si>
    <t xml:space="preserve">6.- Nutrientes foliares </t>
  </si>
  <si>
    <t>Abonofol 20-20-20</t>
  </si>
  <si>
    <t>Abonofol 30-10-10</t>
  </si>
  <si>
    <t>Fetrilón Combi 1</t>
  </si>
  <si>
    <t>250g</t>
  </si>
  <si>
    <t>Multifrut</t>
  </si>
  <si>
    <t>Poliphos</t>
  </si>
  <si>
    <t xml:space="preserve">7.- Reguladores de crecimiento </t>
  </si>
  <si>
    <t xml:space="preserve">Activol  </t>
  </si>
  <si>
    <t>Past.</t>
  </si>
  <si>
    <t xml:space="preserve">Aminofol </t>
  </si>
  <si>
    <t>200 ml</t>
  </si>
  <si>
    <t xml:space="preserve">Ergostín </t>
  </si>
  <si>
    <t>Pix</t>
  </si>
  <si>
    <t xml:space="preserve">Nota: Ejemplo de inconcistencia: CURZATE M8, hay error en la segunda COLUMNA (S/ 155,00), automáticamente resalta el color rojo  </t>
  </si>
  <si>
    <t xml:space="preserve">1.- Para recopilar el dato, considerar las unidades de medidas de los productos que se investiga  </t>
  </si>
  <si>
    <t xml:space="preserve">2.- Lo que esta sombreado de color son promedios de AGENCIAS AGRARIAS y PROMEDIO REGIONAL del producto </t>
  </si>
  <si>
    <t xml:space="preserve">3.- Promedio Mínimo y Máximo </t>
  </si>
  <si>
    <t>V.OBSERVACIONES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</si>
</sst>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name val="Arial"/>
      <family val="2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Arial"/>
      <family val="2"/>
    </font>
    <font>
      <b/>
      <sz val="12"/>
      <color indexed="1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Calibri"/>
      <family val="2"/>
      <scheme val="minor"/>
    </font>
    <font>
      <sz val="12"/>
      <name val="Helv"/>
    </font>
    <font>
      <sz val="8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 applyAlignment="1">
      <alignment horizontal="left"/>
    </xf>
    <xf numFmtId="0" fontId="5" fillId="0" borderId="5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/>
    <xf numFmtId="0" fontId="5" fillId="0" borderId="2" xfId="0" applyFont="1" applyBorder="1"/>
    <xf numFmtId="0" fontId="1" fillId="0" borderId="1" xfId="0" applyFont="1" applyBorder="1"/>
    <xf numFmtId="0" fontId="1" fillId="0" borderId="2" xfId="0" applyFont="1" applyBorder="1"/>
    <xf numFmtId="0" fontId="5" fillId="0" borderId="7" xfId="0" applyFont="1" applyBorder="1"/>
    <xf numFmtId="0" fontId="5" fillId="0" borderId="8" xfId="0" applyFont="1" applyBorder="1"/>
    <xf numFmtId="0" fontId="2" fillId="0" borderId="8" xfId="0" applyFont="1" applyBorder="1"/>
    <xf numFmtId="0" fontId="2" fillId="0" borderId="9" xfId="0" applyFont="1" applyBorder="1"/>
    <xf numFmtId="0" fontId="5" fillId="0" borderId="0" xfId="0" applyFont="1"/>
    <xf numFmtId="0" fontId="5" fillId="0" borderId="2" xfId="0" quotePrefix="1" applyFont="1" applyBorder="1" applyAlignment="1">
      <alignment horizontal="left"/>
    </xf>
    <xf numFmtId="0" fontId="5" fillId="0" borderId="3" xfId="0" applyFont="1" applyBorder="1"/>
    <xf numFmtId="0" fontId="5" fillId="0" borderId="0" xfId="0" quotePrefix="1" applyFont="1" applyAlignment="1">
      <alignment horizontal="left"/>
    </xf>
    <xf numFmtId="0" fontId="5" fillId="2" borderId="4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horizontal="center" vertical="justify"/>
      <protection locked="0"/>
    </xf>
    <xf numFmtId="0" fontId="5" fillId="2" borderId="10" xfId="0" applyFont="1" applyFill="1" applyBorder="1" applyAlignment="1" applyProtection="1">
      <alignment horizontal="center" vertical="justify"/>
      <protection locked="0"/>
    </xf>
    <xf numFmtId="0" fontId="5" fillId="2" borderId="4" xfId="0" applyFont="1" applyFill="1" applyBorder="1" applyAlignment="1" applyProtection="1">
      <alignment horizontal="center" vertical="justify"/>
      <protection locked="0"/>
    </xf>
    <xf numFmtId="0" fontId="5" fillId="2" borderId="6" xfId="0" applyFont="1" applyFill="1" applyBorder="1" applyAlignment="1" applyProtection="1">
      <alignment horizontal="center" vertical="justify"/>
      <protection locked="0"/>
    </xf>
    <xf numFmtId="0" fontId="5" fillId="0" borderId="3" xfId="0" applyFont="1" applyBorder="1" applyAlignment="1">
      <alignment horizontal="left"/>
    </xf>
    <xf numFmtId="0" fontId="5" fillId="2" borderId="11" xfId="0" applyFont="1" applyFill="1" applyBorder="1" applyAlignment="1">
      <alignment horizontal="center" vertical="center"/>
    </xf>
    <xf numFmtId="0" fontId="5" fillId="2" borderId="11" xfId="0" quotePrefix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justify"/>
    </xf>
    <xf numFmtId="0" fontId="7" fillId="2" borderId="11" xfId="0" applyFont="1" applyFill="1" applyBorder="1" applyAlignment="1">
      <alignment horizontal="center" vertical="justify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2" xfId="0" quotePrefix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justify"/>
    </xf>
    <xf numFmtId="0" fontId="7" fillId="2" borderId="12" xfId="0" applyFont="1" applyFill="1" applyBorder="1" applyAlignment="1">
      <alignment horizontal="center" vertical="justify"/>
    </xf>
    <xf numFmtId="0" fontId="9" fillId="3" borderId="13" xfId="0" quotePrefix="1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 applyProtection="1">
      <alignment horizontal="center" vertical="center" wrapText="1"/>
      <protection locked="0"/>
    </xf>
    <xf numFmtId="0" fontId="10" fillId="4" borderId="15" xfId="0" applyFont="1" applyFill="1" applyBorder="1" applyAlignment="1" applyProtection="1">
      <alignment horizontal="center" vertical="center" wrapText="1"/>
      <protection locked="0"/>
    </xf>
    <xf numFmtId="0" fontId="10" fillId="4" borderId="16" xfId="0" applyFont="1" applyFill="1" applyBorder="1" applyAlignment="1" applyProtection="1">
      <alignment horizontal="center" vertical="center" wrapText="1"/>
      <protection locked="0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/>
    <xf numFmtId="0" fontId="11" fillId="2" borderId="11" xfId="0" applyFont="1" applyFill="1" applyBorder="1" applyAlignment="1">
      <alignment horizontal="center"/>
    </xf>
    <xf numFmtId="2" fontId="11" fillId="3" borderId="18" xfId="1" applyNumberFormat="1" applyFont="1" applyFill="1" applyBorder="1" applyAlignment="1">
      <alignment horizontal="center"/>
    </xf>
    <xf numFmtId="2" fontId="11" fillId="2" borderId="18" xfId="1" applyNumberFormat="1" applyFont="1" applyFill="1" applyBorder="1" applyAlignment="1">
      <alignment horizontal="center"/>
    </xf>
    <xf numFmtId="2" fontId="11" fillId="2" borderId="19" xfId="1" applyNumberFormat="1" applyFont="1" applyFill="1" applyBorder="1" applyAlignment="1">
      <alignment horizontal="center"/>
    </xf>
    <xf numFmtId="2" fontId="7" fillId="3" borderId="20" xfId="1" applyNumberFormat="1" applyFont="1" applyFill="1" applyBorder="1" applyAlignment="1">
      <alignment horizontal="center"/>
    </xf>
    <xf numFmtId="4" fontId="13" fillId="4" borderId="21" xfId="1" applyNumberFormat="1" applyFont="1" applyFill="1" applyBorder="1" applyAlignment="1" applyProtection="1">
      <alignment horizontal="right"/>
      <protection locked="0"/>
    </xf>
    <xf numFmtId="4" fontId="13" fillId="4" borderId="22" xfId="1" applyNumberFormat="1" applyFont="1" applyFill="1" applyBorder="1" applyAlignment="1" applyProtection="1">
      <alignment horizontal="right"/>
      <protection locked="0"/>
    </xf>
    <xf numFmtId="4" fontId="13" fillId="4" borderId="23" xfId="1" applyNumberFormat="1" applyFont="1" applyFill="1" applyBorder="1" applyAlignment="1" applyProtection="1">
      <alignment horizontal="right"/>
      <protection locked="0"/>
    </xf>
    <xf numFmtId="4" fontId="13" fillId="4" borderId="24" xfId="1" applyNumberFormat="1" applyFont="1" applyFill="1" applyBorder="1" applyAlignment="1" applyProtection="1">
      <alignment horizontal="right"/>
      <protection locked="0"/>
    </xf>
    <xf numFmtId="0" fontId="11" fillId="2" borderId="11" xfId="0" applyFont="1" applyFill="1" applyBorder="1"/>
    <xf numFmtId="2" fontId="7" fillId="3" borderId="25" xfId="1" applyNumberFormat="1" applyFont="1" applyFill="1" applyBorder="1" applyAlignment="1">
      <alignment horizontal="center"/>
    </xf>
    <xf numFmtId="4" fontId="13" fillId="4" borderId="26" xfId="1" applyNumberFormat="1" applyFont="1" applyFill="1" applyBorder="1" applyAlignment="1" applyProtection="1">
      <alignment horizontal="right"/>
      <protection locked="0"/>
    </xf>
    <xf numFmtId="4" fontId="13" fillId="4" borderId="27" xfId="1" applyNumberFormat="1" applyFont="1" applyFill="1" applyBorder="1" applyAlignment="1" applyProtection="1">
      <alignment horizontal="right"/>
      <protection locked="0"/>
    </xf>
    <xf numFmtId="4" fontId="13" fillId="4" borderId="28" xfId="1" applyNumberFormat="1" applyFont="1" applyFill="1" applyBorder="1" applyAlignment="1" applyProtection="1">
      <alignment horizontal="right"/>
      <protection locked="0"/>
    </xf>
    <xf numFmtId="2" fontId="7" fillId="3" borderId="29" xfId="1" applyNumberFormat="1" applyFont="1" applyFill="1" applyBorder="1" applyAlignment="1">
      <alignment horizontal="center"/>
    </xf>
    <xf numFmtId="4" fontId="13" fillId="4" borderId="30" xfId="1" applyNumberFormat="1" applyFont="1" applyFill="1" applyBorder="1" applyAlignment="1" applyProtection="1">
      <alignment horizontal="right"/>
      <protection locked="0"/>
    </xf>
    <xf numFmtId="2" fontId="11" fillId="3" borderId="11" xfId="1" applyNumberFormat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2" fontId="11" fillId="2" borderId="31" xfId="1" applyNumberFormat="1" applyFont="1" applyFill="1" applyBorder="1" applyAlignment="1">
      <alignment horizontal="center"/>
    </xf>
    <xf numFmtId="2" fontId="7" fillId="3" borderId="32" xfId="1" applyNumberFormat="1" applyFont="1" applyFill="1" applyBorder="1" applyAlignment="1">
      <alignment horizontal="center"/>
    </xf>
    <xf numFmtId="2" fontId="7" fillId="3" borderId="33" xfId="1" applyNumberFormat="1" applyFont="1" applyFill="1" applyBorder="1" applyAlignment="1">
      <alignment horizontal="center"/>
    </xf>
    <xf numFmtId="2" fontId="7" fillId="3" borderId="34" xfId="1" applyNumberFormat="1" applyFont="1" applyFill="1" applyBorder="1" applyAlignment="1">
      <alignment horizontal="center"/>
    </xf>
    <xf numFmtId="0" fontId="5" fillId="2" borderId="35" xfId="0" applyFont="1" applyFill="1" applyBorder="1"/>
    <xf numFmtId="0" fontId="5" fillId="2" borderId="35" xfId="0" quotePrefix="1" applyFont="1" applyFill="1" applyBorder="1" applyAlignment="1">
      <alignment horizontal="center" vertical="center" wrapText="1"/>
    </xf>
    <xf numFmtId="2" fontId="11" fillId="3" borderId="36" xfId="1" applyNumberFormat="1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 vertical="justify"/>
    </xf>
    <xf numFmtId="0" fontId="7" fillId="2" borderId="37" xfId="0" applyFont="1" applyFill="1" applyBorder="1" applyAlignment="1">
      <alignment horizontal="center" vertical="justify"/>
    </xf>
    <xf numFmtId="2" fontId="7" fillId="3" borderId="38" xfId="1" applyNumberFormat="1" applyFont="1" applyFill="1" applyBorder="1" applyAlignment="1">
      <alignment horizontal="center"/>
    </xf>
    <xf numFmtId="0" fontId="13" fillId="4" borderId="39" xfId="0" applyFont="1" applyFill="1" applyBorder="1" applyAlignment="1" applyProtection="1">
      <alignment horizontal="center" vertical="center" wrapText="1"/>
      <protection locked="0"/>
    </xf>
    <xf numFmtId="0" fontId="13" fillId="4" borderId="40" xfId="0" applyFont="1" applyFill="1" applyBorder="1" applyAlignment="1" applyProtection="1">
      <alignment horizontal="center" vertical="center" wrapText="1"/>
      <protection locked="0"/>
    </xf>
    <xf numFmtId="0" fontId="13" fillId="4" borderId="41" xfId="0" applyFont="1" applyFill="1" applyBorder="1" applyAlignment="1" applyProtection="1">
      <alignment horizontal="center" vertical="center" wrapText="1"/>
      <protection locked="0"/>
    </xf>
    <xf numFmtId="2" fontId="7" fillId="3" borderId="36" xfId="1" applyNumberFormat="1" applyFont="1" applyFill="1" applyBorder="1" applyAlignment="1">
      <alignment horizontal="center"/>
    </xf>
    <xf numFmtId="0" fontId="13" fillId="4" borderId="42" xfId="0" applyFont="1" applyFill="1" applyBorder="1" applyAlignment="1" applyProtection="1">
      <alignment horizontal="center" vertical="center" wrapText="1"/>
      <protection locked="0"/>
    </xf>
    <xf numFmtId="2" fontId="7" fillId="3" borderId="18" xfId="1" applyNumberFormat="1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2" fontId="11" fillId="2" borderId="29" xfId="1" applyNumberFormat="1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2" fontId="13" fillId="2" borderId="36" xfId="1" applyNumberFormat="1" applyFont="1" applyFill="1" applyBorder="1" applyAlignment="1">
      <alignment horizontal="center"/>
    </xf>
    <xf numFmtId="2" fontId="13" fillId="2" borderId="43" xfId="1" applyNumberFormat="1" applyFont="1" applyFill="1" applyBorder="1" applyAlignment="1">
      <alignment horizontal="center"/>
    </xf>
    <xf numFmtId="4" fontId="13" fillId="4" borderId="39" xfId="1" applyNumberFormat="1" applyFont="1" applyFill="1" applyBorder="1" applyAlignment="1" applyProtection="1">
      <alignment horizontal="right"/>
      <protection locked="0"/>
    </xf>
    <xf numFmtId="4" fontId="13" fillId="4" borderId="40" xfId="1" applyNumberFormat="1" applyFont="1" applyFill="1" applyBorder="1" applyAlignment="1" applyProtection="1">
      <alignment horizontal="right"/>
      <protection locked="0"/>
    </xf>
    <xf numFmtId="4" fontId="13" fillId="4" borderId="41" xfId="1" applyNumberFormat="1" applyFont="1" applyFill="1" applyBorder="1" applyAlignment="1" applyProtection="1">
      <alignment horizontal="right"/>
      <protection locked="0"/>
    </xf>
    <xf numFmtId="4" fontId="13" fillId="4" borderId="42" xfId="1" applyNumberFormat="1" applyFont="1" applyFill="1" applyBorder="1" applyAlignment="1" applyProtection="1">
      <alignment horizontal="right"/>
      <protection locked="0"/>
    </xf>
    <xf numFmtId="2" fontId="13" fillId="2" borderId="18" xfId="1" applyNumberFormat="1" applyFont="1" applyFill="1" applyBorder="1" applyAlignment="1">
      <alignment horizontal="center"/>
    </xf>
    <xf numFmtId="2" fontId="13" fillId="2" borderId="19" xfId="1" applyNumberFormat="1" applyFont="1" applyFill="1" applyBorder="1" applyAlignment="1">
      <alignment horizontal="center"/>
    </xf>
    <xf numFmtId="0" fontId="11" fillId="2" borderId="11" xfId="0" applyFont="1" applyFill="1" applyBorder="1" applyProtection="1"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4" fontId="14" fillId="4" borderId="27" xfId="1" applyNumberFormat="1" applyFont="1" applyFill="1" applyBorder="1" applyAlignment="1" applyProtection="1">
      <alignment horizontal="right"/>
      <protection locked="0"/>
    </xf>
    <xf numFmtId="4" fontId="13" fillId="4" borderId="44" xfId="1" applyNumberFormat="1" applyFont="1" applyFill="1" applyBorder="1" applyAlignment="1" applyProtection="1">
      <alignment horizontal="right"/>
      <protection locked="0"/>
    </xf>
    <xf numFmtId="4" fontId="13" fillId="4" borderId="45" xfId="1" applyNumberFormat="1" applyFont="1" applyFill="1" applyBorder="1" applyAlignment="1" applyProtection="1">
      <alignment horizontal="right"/>
      <protection locked="0"/>
    </xf>
    <xf numFmtId="4" fontId="13" fillId="4" borderId="46" xfId="1" applyNumberFormat="1" applyFont="1" applyFill="1" applyBorder="1" applyAlignment="1" applyProtection="1">
      <alignment horizontal="right"/>
      <protection locked="0"/>
    </xf>
    <xf numFmtId="4" fontId="13" fillId="4" borderId="47" xfId="1" applyNumberFormat="1" applyFont="1" applyFill="1" applyBorder="1" applyAlignment="1" applyProtection="1">
      <alignment horizontal="right"/>
      <protection locked="0"/>
    </xf>
    <xf numFmtId="0" fontId="11" fillId="2" borderId="48" xfId="0" applyFont="1" applyFill="1" applyBorder="1"/>
    <xf numFmtId="0" fontId="11" fillId="2" borderId="48" xfId="0" applyFont="1" applyFill="1" applyBorder="1" applyAlignment="1">
      <alignment horizontal="center"/>
    </xf>
    <xf numFmtId="2" fontId="13" fillId="2" borderId="48" xfId="1" applyNumberFormat="1" applyFont="1" applyFill="1" applyBorder="1" applyAlignment="1">
      <alignment horizontal="center"/>
    </xf>
    <xf numFmtId="2" fontId="13" fillId="2" borderId="49" xfId="1" applyNumberFormat="1" applyFont="1" applyFill="1" applyBorder="1" applyAlignment="1">
      <alignment horizontal="center"/>
    </xf>
    <xf numFmtId="2" fontId="7" fillId="3" borderId="50" xfId="1" applyNumberFormat="1" applyFont="1" applyFill="1" applyBorder="1" applyAlignment="1">
      <alignment horizontal="center"/>
    </xf>
    <xf numFmtId="4" fontId="13" fillId="4" borderId="51" xfId="1" applyNumberFormat="1" applyFont="1" applyFill="1" applyBorder="1" applyAlignment="1" applyProtection="1">
      <alignment horizontal="right"/>
      <protection locked="0"/>
    </xf>
    <xf numFmtId="4" fontId="13" fillId="4" borderId="52" xfId="1" applyNumberFormat="1" applyFont="1" applyFill="1" applyBorder="1" applyAlignment="1" applyProtection="1">
      <alignment horizontal="right"/>
      <protection locked="0"/>
    </xf>
    <xf numFmtId="4" fontId="13" fillId="4" borderId="53" xfId="1" applyNumberFormat="1" applyFont="1" applyFill="1" applyBorder="1" applyAlignment="1" applyProtection="1">
      <alignment horizontal="right"/>
      <protection locked="0"/>
    </xf>
    <xf numFmtId="4" fontId="13" fillId="4" borderId="54" xfId="1" applyNumberFormat="1" applyFont="1" applyFill="1" applyBorder="1" applyAlignment="1" applyProtection="1">
      <alignment horizontal="right"/>
      <protection locked="0"/>
    </xf>
    <xf numFmtId="2" fontId="13" fillId="2" borderId="34" xfId="1" applyNumberFormat="1" applyFont="1" applyFill="1" applyBorder="1" applyAlignment="1">
      <alignment horizontal="center"/>
    </xf>
    <xf numFmtId="2" fontId="13" fillId="2" borderId="31" xfId="1" applyNumberFormat="1" applyFont="1" applyFill="1" applyBorder="1" applyAlignment="1">
      <alignment horizontal="center"/>
    </xf>
    <xf numFmtId="1" fontId="13" fillId="2" borderId="55" xfId="1" applyNumberFormat="1" applyFont="1" applyFill="1" applyBorder="1" applyAlignment="1">
      <alignment horizontal="center"/>
    </xf>
    <xf numFmtId="1" fontId="13" fillId="2" borderId="38" xfId="1" applyNumberFormat="1" applyFont="1" applyFill="1" applyBorder="1" applyAlignment="1">
      <alignment horizontal="center"/>
    </xf>
    <xf numFmtId="4" fontId="13" fillId="4" borderId="56" xfId="1" applyNumberFormat="1" applyFont="1" applyFill="1" applyBorder="1" applyAlignment="1" applyProtection="1">
      <alignment horizontal="center"/>
      <protection locked="0"/>
    </xf>
    <xf numFmtId="4" fontId="13" fillId="4" borderId="57" xfId="1" applyNumberFormat="1" applyFont="1" applyFill="1" applyBorder="1" applyAlignment="1" applyProtection="1">
      <alignment horizontal="center"/>
      <protection locked="0"/>
    </xf>
    <xf numFmtId="4" fontId="13" fillId="4" borderId="58" xfId="1" applyNumberFormat="1" applyFont="1" applyFill="1" applyBorder="1" applyAlignment="1" applyProtection="1">
      <alignment horizontal="center"/>
      <protection locked="0"/>
    </xf>
    <xf numFmtId="4" fontId="13" fillId="4" borderId="59" xfId="1" applyNumberFormat="1" applyFont="1" applyFill="1" applyBorder="1" applyAlignment="1" applyProtection="1">
      <alignment horizontal="center"/>
      <protection locked="0"/>
    </xf>
    <xf numFmtId="4" fontId="14" fillId="2" borderId="27" xfId="1" applyNumberFormat="1" applyFont="1" applyFill="1" applyBorder="1" applyAlignment="1" applyProtection="1">
      <alignment horizontal="right"/>
      <protection locked="0"/>
    </xf>
    <xf numFmtId="0" fontId="11" fillId="2" borderId="48" xfId="0" applyFont="1" applyFill="1" applyBorder="1" applyProtection="1">
      <protection locked="0"/>
    </xf>
    <xf numFmtId="2" fontId="11" fillId="3" borderId="34" xfId="1" applyNumberFormat="1" applyFont="1" applyFill="1" applyBorder="1" applyAlignment="1">
      <alignment horizontal="center"/>
    </xf>
    <xf numFmtId="4" fontId="13" fillId="0" borderId="51" xfId="1" applyNumberFormat="1" applyFont="1" applyBorder="1" applyAlignment="1" applyProtection="1">
      <alignment horizontal="right"/>
      <protection locked="0"/>
    </xf>
    <xf numFmtId="4" fontId="13" fillId="0" borderId="52" xfId="1" applyNumberFormat="1" applyFont="1" applyBorder="1" applyAlignment="1" applyProtection="1">
      <alignment horizontal="right"/>
      <protection locked="0"/>
    </xf>
    <xf numFmtId="0" fontId="11" fillId="2" borderId="12" xfId="0" applyFont="1" applyFill="1" applyBorder="1"/>
    <xf numFmtId="0" fontId="11" fillId="2" borderId="12" xfId="0" applyFont="1" applyFill="1" applyBorder="1" applyAlignment="1">
      <alignment horizontal="center"/>
    </xf>
    <xf numFmtId="2" fontId="11" fillId="3" borderId="12" xfId="1" applyNumberFormat="1" applyFont="1" applyFill="1" applyBorder="1" applyAlignment="1">
      <alignment horizontal="center"/>
    </xf>
    <xf numFmtId="2" fontId="13" fillId="2" borderId="12" xfId="1" applyNumberFormat="1" applyFont="1" applyFill="1" applyBorder="1" applyAlignment="1">
      <alignment horizontal="center"/>
    </xf>
    <xf numFmtId="2" fontId="13" fillId="2" borderId="9" xfId="1" applyNumberFormat="1" applyFont="1" applyFill="1" applyBorder="1" applyAlignment="1">
      <alignment horizontal="center"/>
    </xf>
    <xf numFmtId="2" fontId="7" fillId="3" borderId="60" xfId="1" applyNumberFormat="1" applyFont="1" applyFill="1" applyBorder="1" applyAlignment="1">
      <alignment horizontal="center"/>
    </xf>
    <xf numFmtId="4" fontId="13" fillId="4" borderId="61" xfId="1" applyNumberFormat="1" applyFont="1" applyFill="1" applyBorder="1" applyAlignment="1" applyProtection="1">
      <alignment horizontal="right"/>
      <protection locked="0"/>
    </xf>
    <xf numFmtId="4" fontId="13" fillId="4" borderId="62" xfId="1" applyNumberFormat="1" applyFont="1" applyFill="1" applyBorder="1" applyAlignment="1" applyProtection="1">
      <alignment horizontal="right"/>
      <protection locked="0"/>
    </xf>
    <xf numFmtId="4" fontId="13" fillId="4" borderId="63" xfId="1" applyNumberFormat="1" applyFont="1" applyFill="1" applyBorder="1" applyAlignment="1" applyProtection="1">
      <alignment horizontal="right"/>
      <protection locked="0"/>
    </xf>
    <xf numFmtId="2" fontId="7" fillId="3" borderId="64" xfId="1" applyNumberFormat="1" applyFont="1" applyFill="1" applyBorder="1" applyAlignment="1">
      <alignment horizontal="center"/>
    </xf>
    <xf numFmtId="4" fontId="13" fillId="4" borderId="65" xfId="1" applyNumberFormat="1" applyFont="1" applyFill="1" applyBorder="1" applyAlignment="1" applyProtection="1">
      <alignment horizontal="right"/>
      <protection locked="0"/>
    </xf>
    <xf numFmtId="0" fontId="13" fillId="0" borderId="0" xfId="0" applyFont="1"/>
    <xf numFmtId="0" fontId="13" fillId="4" borderId="0" xfId="0" applyFont="1" applyFill="1" applyAlignment="1" applyProtection="1">
      <alignment horizontal="center"/>
      <protection locked="0"/>
    </xf>
    <xf numFmtId="4" fontId="13" fillId="4" borderId="0" xfId="1" applyNumberFormat="1" applyFont="1" applyFill="1" applyAlignment="1" applyProtection="1">
      <alignment horizontal="right"/>
      <protection locked="0"/>
    </xf>
    <xf numFmtId="0" fontId="13" fillId="2" borderId="0" xfId="0" applyFont="1" applyFill="1"/>
    <xf numFmtId="0" fontId="5" fillId="4" borderId="1" xfId="0" applyFont="1" applyFill="1" applyBorder="1"/>
    <xf numFmtId="0" fontId="11" fillId="4" borderId="2" xfId="0" applyFont="1" applyFill="1" applyBorder="1"/>
    <xf numFmtId="0" fontId="11" fillId="4" borderId="3" xfId="0" applyFont="1" applyFill="1" applyBorder="1"/>
    <xf numFmtId="0" fontId="13" fillId="4" borderId="0" xfId="0" applyFont="1" applyFill="1" applyProtection="1">
      <protection locked="0"/>
    </xf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/>
  </cellXfs>
  <cellStyles count="2">
    <cellStyle name="Normal" xfId="0" builtinId="0"/>
    <cellStyle name="Normal_Ancash" xfId="1" xr:uid="{3F7025A3-E1CD-4C15-86E8-24321E4575C3}"/>
  </cellStyles>
  <dxfs count="41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B467D8A-F0A4-495F-9087-6300E0271E86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D28970DA-0DB8-4707-BC99-40B57BA2ED86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7A7F3FCC-5427-4E24-8E96-E7F6FF8CCF91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FA0E9FAE-B3AC-40C8-B524-0C0655230793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3EF0908B-BE9E-40A7-8E4F-02BAD6550F1E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80C5ED62-B1DA-4836-ABC5-8377788D9DC5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686515DC-F079-4839-9D8F-CDE2C4E39632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D0B60F27-08FE-4CDD-BAC0-9EAEBFC2C6D2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029B45FE-9C5D-4A81-9209-8AB5170D5418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77D54795-FC50-4A99-AB79-AB23596CB25D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F10B8BAD-C4C8-41E2-AE75-7FA291BC9974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76EAB957-68E8-4B5C-9844-73AF260054F4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1C5E07E5-A30C-4C5C-801E-6F43EBEA16FF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BC040616-B8D8-4E88-8BBD-B8AAF679EC3B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09B4E955-7F7F-411B-B5EB-CCE81EBEAF11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08A638A5-B98A-4BBC-9B8A-EDB9AAA6E358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8" name="Line 19">
          <a:extLst>
            <a:ext uri="{FF2B5EF4-FFF2-40B4-BE49-F238E27FC236}">
              <a16:creationId xmlns:a16="http://schemas.microsoft.com/office/drawing/2014/main" id="{54BFC9BB-39A0-4C5A-9254-F2638058A622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9" name="Line 20">
          <a:extLst>
            <a:ext uri="{FF2B5EF4-FFF2-40B4-BE49-F238E27FC236}">
              <a16:creationId xmlns:a16="http://schemas.microsoft.com/office/drawing/2014/main" id="{1467B220-8A1C-4EA0-9DEF-71A1975EDE98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20" name="Line 21">
          <a:extLst>
            <a:ext uri="{FF2B5EF4-FFF2-40B4-BE49-F238E27FC236}">
              <a16:creationId xmlns:a16="http://schemas.microsoft.com/office/drawing/2014/main" id="{FCDEA5D8-D03A-4610-83F9-73A3E086A905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21" name="Line 22">
          <a:extLst>
            <a:ext uri="{FF2B5EF4-FFF2-40B4-BE49-F238E27FC236}">
              <a16:creationId xmlns:a16="http://schemas.microsoft.com/office/drawing/2014/main" id="{2AF9246B-35D5-4D90-AECE-4F269E14A934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22" name="Line 23">
          <a:extLst>
            <a:ext uri="{FF2B5EF4-FFF2-40B4-BE49-F238E27FC236}">
              <a16:creationId xmlns:a16="http://schemas.microsoft.com/office/drawing/2014/main" id="{57251C33-B48B-4DD7-9971-310F795E2DED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23" name="Line 24">
          <a:extLst>
            <a:ext uri="{FF2B5EF4-FFF2-40B4-BE49-F238E27FC236}">
              <a16:creationId xmlns:a16="http://schemas.microsoft.com/office/drawing/2014/main" id="{E712D7DA-CEFF-43D7-843F-A1EE8B45A15A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24" name="Line 25">
          <a:extLst>
            <a:ext uri="{FF2B5EF4-FFF2-40B4-BE49-F238E27FC236}">
              <a16:creationId xmlns:a16="http://schemas.microsoft.com/office/drawing/2014/main" id="{6AA90F19-975C-4B04-88AA-7466948F695B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25" name="Line 26">
          <a:extLst>
            <a:ext uri="{FF2B5EF4-FFF2-40B4-BE49-F238E27FC236}">
              <a16:creationId xmlns:a16="http://schemas.microsoft.com/office/drawing/2014/main" id="{95B6F3F0-99C3-4B04-9FE4-F39C7C375023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26" name="Line 27">
          <a:extLst>
            <a:ext uri="{FF2B5EF4-FFF2-40B4-BE49-F238E27FC236}">
              <a16:creationId xmlns:a16="http://schemas.microsoft.com/office/drawing/2014/main" id="{E2B56E08-88EC-4AB2-84A9-C0D50D1CB160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27" name="Line 28">
          <a:extLst>
            <a:ext uri="{FF2B5EF4-FFF2-40B4-BE49-F238E27FC236}">
              <a16:creationId xmlns:a16="http://schemas.microsoft.com/office/drawing/2014/main" id="{8A660845-9C98-411C-BE60-E46EC1D9D320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28" name="Line 29">
          <a:extLst>
            <a:ext uri="{FF2B5EF4-FFF2-40B4-BE49-F238E27FC236}">
              <a16:creationId xmlns:a16="http://schemas.microsoft.com/office/drawing/2014/main" id="{A4B5A973-6067-4315-887C-E48A050A0C0E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29" name="Line 30">
          <a:extLst>
            <a:ext uri="{FF2B5EF4-FFF2-40B4-BE49-F238E27FC236}">
              <a16:creationId xmlns:a16="http://schemas.microsoft.com/office/drawing/2014/main" id="{BB681DFA-5724-4D36-9C74-8317DC6D251E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30" name="Line 31">
          <a:extLst>
            <a:ext uri="{FF2B5EF4-FFF2-40B4-BE49-F238E27FC236}">
              <a16:creationId xmlns:a16="http://schemas.microsoft.com/office/drawing/2014/main" id="{65454EE8-D044-467E-9F31-9185F11A52B7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31" name="Line 32">
          <a:extLst>
            <a:ext uri="{FF2B5EF4-FFF2-40B4-BE49-F238E27FC236}">
              <a16:creationId xmlns:a16="http://schemas.microsoft.com/office/drawing/2014/main" id="{DB4FC062-3652-4EC8-9555-0EA6D3360EDB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32" name="Line 33">
          <a:extLst>
            <a:ext uri="{FF2B5EF4-FFF2-40B4-BE49-F238E27FC236}">
              <a16:creationId xmlns:a16="http://schemas.microsoft.com/office/drawing/2014/main" id="{DECB72E9-A25E-40E4-AB64-59A5D7FDF3D4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33" name="Line 34">
          <a:extLst>
            <a:ext uri="{FF2B5EF4-FFF2-40B4-BE49-F238E27FC236}">
              <a16:creationId xmlns:a16="http://schemas.microsoft.com/office/drawing/2014/main" id="{87F5D465-4E33-478C-8074-79BD0B3F1E6A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34" name="Line 35">
          <a:extLst>
            <a:ext uri="{FF2B5EF4-FFF2-40B4-BE49-F238E27FC236}">
              <a16:creationId xmlns:a16="http://schemas.microsoft.com/office/drawing/2014/main" id="{D35A6F64-ACFB-4A44-B4A6-6655AFB2CC9F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35" name="Line 36">
          <a:extLst>
            <a:ext uri="{FF2B5EF4-FFF2-40B4-BE49-F238E27FC236}">
              <a16:creationId xmlns:a16="http://schemas.microsoft.com/office/drawing/2014/main" id="{556673B0-6616-4C67-9636-DFC5FF56F647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36" name="Line 37">
          <a:extLst>
            <a:ext uri="{FF2B5EF4-FFF2-40B4-BE49-F238E27FC236}">
              <a16:creationId xmlns:a16="http://schemas.microsoft.com/office/drawing/2014/main" id="{64EEEED2-14A1-483C-BBDB-7C32EE90A58E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37" name="Line 38">
          <a:extLst>
            <a:ext uri="{FF2B5EF4-FFF2-40B4-BE49-F238E27FC236}">
              <a16:creationId xmlns:a16="http://schemas.microsoft.com/office/drawing/2014/main" id="{0D79A5F6-DBF9-4849-A907-629B550E48A4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38" name="Line 39">
          <a:extLst>
            <a:ext uri="{FF2B5EF4-FFF2-40B4-BE49-F238E27FC236}">
              <a16:creationId xmlns:a16="http://schemas.microsoft.com/office/drawing/2014/main" id="{23D87574-C160-4C06-AE99-B794683017DF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39" name="Line 40">
          <a:extLst>
            <a:ext uri="{FF2B5EF4-FFF2-40B4-BE49-F238E27FC236}">
              <a16:creationId xmlns:a16="http://schemas.microsoft.com/office/drawing/2014/main" id="{9DE8DD0F-A361-4A69-9D78-6D9E6B752B69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40" name="Line 41">
          <a:extLst>
            <a:ext uri="{FF2B5EF4-FFF2-40B4-BE49-F238E27FC236}">
              <a16:creationId xmlns:a16="http://schemas.microsoft.com/office/drawing/2014/main" id="{4C8BBCFC-83AA-4777-98CA-2ADD26A7EE6F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41" name="Line 42">
          <a:extLst>
            <a:ext uri="{FF2B5EF4-FFF2-40B4-BE49-F238E27FC236}">
              <a16:creationId xmlns:a16="http://schemas.microsoft.com/office/drawing/2014/main" id="{CD475BFC-A3F3-4FFF-87C6-08D3E672A0C0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42" name="Line 43">
          <a:extLst>
            <a:ext uri="{FF2B5EF4-FFF2-40B4-BE49-F238E27FC236}">
              <a16:creationId xmlns:a16="http://schemas.microsoft.com/office/drawing/2014/main" id="{CD3B5C13-CF72-4D9C-9B93-3B991547702A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43" name="Line 44">
          <a:extLst>
            <a:ext uri="{FF2B5EF4-FFF2-40B4-BE49-F238E27FC236}">
              <a16:creationId xmlns:a16="http://schemas.microsoft.com/office/drawing/2014/main" id="{80C21E92-F8BD-4196-BD83-7C5D728CE024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44" name="Line 45">
          <a:extLst>
            <a:ext uri="{FF2B5EF4-FFF2-40B4-BE49-F238E27FC236}">
              <a16:creationId xmlns:a16="http://schemas.microsoft.com/office/drawing/2014/main" id="{C31FF274-D579-43FB-8DCF-F12395F6B427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45" name="Line 46">
          <a:extLst>
            <a:ext uri="{FF2B5EF4-FFF2-40B4-BE49-F238E27FC236}">
              <a16:creationId xmlns:a16="http://schemas.microsoft.com/office/drawing/2014/main" id="{E05E625A-F770-48A4-A5EB-AF25A365614C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46" name="Line 47">
          <a:extLst>
            <a:ext uri="{FF2B5EF4-FFF2-40B4-BE49-F238E27FC236}">
              <a16:creationId xmlns:a16="http://schemas.microsoft.com/office/drawing/2014/main" id="{6A675B1B-BF4D-4F7C-8A59-7D8118B83ED1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47" name="Line 51">
          <a:extLst>
            <a:ext uri="{FF2B5EF4-FFF2-40B4-BE49-F238E27FC236}">
              <a16:creationId xmlns:a16="http://schemas.microsoft.com/office/drawing/2014/main" id="{0BD23CCB-35D4-4654-83FC-DC50DD2CAFA2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361950</xdr:colOff>
      <xdr:row>75</xdr:row>
      <xdr:rowOff>0</xdr:rowOff>
    </xdr:from>
    <xdr:to>
      <xdr:col>9</xdr:col>
      <xdr:colOff>361950</xdr:colOff>
      <xdr:row>75</xdr:row>
      <xdr:rowOff>0</xdr:rowOff>
    </xdr:to>
    <xdr:sp macro="" textlink="">
      <xdr:nvSpPr>
        <xdr:cNvPr id="48" name="Line 52">
          <a:extLst>
            <a:ext uri="{FF2B5EF4-FFF2-40B4-BE49-F238E27FC236}">
              <a16:creationId xmlns:a16="http://schemas.microsoft.com/office/drawing/2014/main" id="{943D5E1F-3EED-45DE-85DE-606EE14D3D44}"/>
            </a:ext>
          </a:extLst>
        </xdr:cNvPr>
        <xdr:cNvSpPr>
          <a:spLocks noChangeShapeType="1"/>
        </xdr:cNvSpPr>
      </xdr:nvSpPr>
      <xdr:spPr bwMode="auto">
        <a:xfrm>
          <a:off x="61912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49" name="Line 59">
          <a:extLst>
            <a:ext uri="{FF2B5EF4-FFF2-40B4-BE49-F238E27FC236}">
              <a16:creationId xmlns:a16="http://schemas.microsoft.com/office/drawing/2014/main" id="{CE51B4B1-F1DA-4188-B8B4-AAD11992D32D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361950</xdr:colOff>
      <xdr:row>75</xdr:row>
      <xdr:rowOff>0</xdr:rowOff>
    </xdr:from>
    <xdr:to>
      <xdr:col>9</xdr:col>
      <xdr:colOff>361950</xdr:colOff>
      <xdr:row>75</xdr:row>
      <xdr:rowOff>0</xdr:rowOff>
    </xdr:to>
    <xdr:sp macro="" textlink="">
      <xdr:nvSpPr>
        <xdr:cNvPr id="50" name="Line 60">
          <a:extLst>
            <a:ext uri="{FF2B5EF4-FFF2-40B4-BE49-F238E27FC236}">
              <a16:creationId xmlns:a16="http://schemas.microsoft.com/office/drawing/2014/main" id="{48ABC59C-312F-4432-AD7F-2A0ACAB59B71}"/>
            </a:ext>
          </a:extLst>
        </xdr:cNvPr>
        <xdr:cNvSpPr>
          <a:spLocks noChangeShapeType="1"/>
        </xdr:cNvSpPr>
      </xdr:nvSpPr>
      <xdr:spPr bwMode="auto">
        <a:xfrm>
          <a:off x="61912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51" name="Line 73">
          <a:extLst>
            <a:ext uri="{FF2B5EF4-FFF2-40B4-BE49-F238E27FC236}">
              <a16:creationId xmlns:a16="http://schemas.microsoft.com/office/drawing/2014/main" id="{9FF91770-F38C-4A82-93CB-3C24644142AF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361950</xdr:colOff>
      <xdr:row>75</xdr:row>
      <xdr:rowOff>0</xdr:rowOff>
    </xdr:from>
    <xdr:to>
      <xdr:col>9</xdr:col>
      <xdr:colOff>361950</xdr:colOff>
      <xdr:row>75</xdr:row>
      <xdr:rowOff>0</xdr:rowOff>
    </xdr:to>
    <xdr:sp macro="" textlink="">
      <xdr:nvSpPr>
        <xdr:cNvPr id="52" name="Line 74">
          <a:extLst>
            <a:ext uri="{FF2B5EF4-FFF2-40B4-BE49-F238E27FC236}">
              <a16:creationId xmlns:a16="http://schemas.microsoft.com/office/drawing/2014/main" id="{6A972ACD-502C-423F-918B-49227882EFFD}"/>
            </a:ext>
          </a:extLst>
        </xdr:cNvPr>
        <xdr:cNvSpPr>
          <a:spLocks noChangeShapeType="1"/>
        </xdr:cNvSpPr>
      </xdr:nvSpPr>
      <xdr:spPr bwMode="auto">
        <a:xfrm>
          <a:off x="61912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75</xdr:row>
      <xdr:rowOff>0</xdr:rowOff>
    </xdr:from>
    <xdr:to>
      <xdr:col>17</xdr:col>
      <xdr:colOff>0</xdr:colOff>
      <xdr:row>75</xdr:row>
      <xdr:rowOff>0</xdr:rowOff>
    </xdr:to>
    <xdr:sp macro="" textlink="">
      <xdr:nvSpPr>
        <xdr:cNvPr id="53" name="Line 75">
          <a:extLst>
            <a:ext uri="{FF2B5EF4-FFF2-40B4-BE49-F238E27FC236}">
              <a16:creationId xmlns:a16="http://schemas.microsoft.com/office/drawing/2014/main" id="{C2A4C167-249E-4186-A2A6-9E9DEEF6C3BD}"/>
            </a:ext>
          </a:extLst>
        </xdr:cNvPr>
        <xdr:cNvSpPr>
          <a:spLocks noChangeShapeType="1"/>
        </xdr:cNvSpPr>
      </xdr:nvSpPr>
      <xdr:spPr bwMode="auto">
        <a:xfrm>
          <a:off x="97536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361950</xdr:colOff>
      <xdr:row>75</xdr:row>
      <xdr:rowOff>0</xdr:rowOff>
    </xdr:from>
    <xdr:to>
      <xdr:col>24</xdr:col>
      <xdr:colOff>304800</xdr:colOff>
      <xdr:row>75</xdr:row>
      <xdr:rowOff>0</xdr:rowOff>
    </xdr:to>
    <xdr:sp macro="" textlink="">
      <xdr:nvSpPr>
        <xdr:cNvPr id="54" name="Line 76">
          <a:extLst>
            <a:ext uri="{FF2B5EF4-FFF2-40B4-BE49-F238E27FC236}">
              <a16:creationId xmlns:a16="http://schemas.microsoft.com/office/drawing/2014/main" id="{C92DE363-4A3D-419A-8FFC-16CB35D8703C}"/>
            </a:ext>
          </a:extLst>
        </xdr:cNvPr>
        <xdr:cNvSpPr>
          <a:spLocks noChangeShapeType="1"/>
        </xdr:cNvSpPr>
      </xdr:nvSpPr>
      <xdr:spPr bwMode="auto">
        <a:xfrm>
          <a:off x="135826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55" name="Line 77">
          <a:extLst>
            <a:ext uri="{FF2B5EF4-FFF2-40B4-BE49-F238E27FC236}">
              <a16:creationId xmlns:a16="http://schemas.microsoft.com/office/drawing/2014/main" id="{FC12E7DC-CC43-4990-900D-86866DFAAFE8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56" name="Line 78">
          <a:extLst>
            <a:ext uri="{FF2B5EF4-FFF2-40B4-BE49-F238E27FC236}">
              <a16:creationId xmlns:a16="http://schemas.microsoft.com/office/drawing/2014/main" id="{A7A20F9D-A4A8-4A28-9B2C-26747D62EDD8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75</xdr:row>
      <xdr:rowOff>0</xdr:rowOff>
    </xdr:from>
    <xdr:to>
      <xdr:col>17</xdr:col>
      <xdr:colOff>0</xdr:colOff>
      <xdr:row>75</xdr:row>
      <xdr:rowOff>0</xdr:rowOff>
    </xdr:to>
    <xdr:sp macro="" textlink="">
      <xdr:nvSpPr>
        <xdr:cNvPr id="57" name="Line 79">
          <a:extLst>
            <a:ext uri="{FF2B5EF4-FFF2-40B4-BE49-F238E27FC236}">
              <a16:creationId xmlns:a16="http://schemas.microsoft.com/office/drawing/2014/main" id="{78400114-35A3-4197-8D63-D789B94F4ADB}"/>
            </a:ext>
          </a:extLst>
        </xdr:cNvPr>
        <xdr:cNvSpPr>
          <a:spLocks noChangeShapeType="1"/>
        </xdr:cNvSpPr>
      </xdr:nvSpPr>
      <xdr:spPr bwMode="auto">
        <a:xfrm>
          <a:off x="97536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361950</xdr:colOff>
      <xdr:row>75</xdr:row>
      <xdr:rowOff>0</xdr:rowOff>
    </xdr:from>
    <xdr:to>
      <xdr:col>24</xdr:col>
      <xdr:colOff>304800</xdr:colOff>
      <xdr:row>75</xdr:row>
      <xdr:rowOff>0</xdr:rowOff>
    </xdr:to>
    <xdr:sp macro="" textlink="">
      <xdr:nvSpPr>
        <xdr:cNvPr id="58" name="Line 80">
          <a:extLst>
            <a:ext uri="{FF2B5EF4-FFF2-40B4-BE49-F238E27FC236}">
              <a16:creationId xmlns:a16="http://schemas.microsoft.com/office/drawing/2014/main" id="{262D6ED8-49B4-4A7E-8697-F0FB4AED69EB}"/>
            </a:ext>
          </a:extLst>
        </xdr:cNvPr>
        <xdr:cNvSpPr>
          <a:spLocks noChangeShapeType="1"/>
        </xdr:cNvSpPr>
      </xdr:nvSpPr>
      <xdr:spPr bwMode="auto">
        <a:xfrm>
          <a:off x="135826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59" name="Line 81">
          <a:extLst>
            <a:ext uri="{FF2B5EF4-FFF2-40B4-BE49-F238E27FC236}">
              <a16:creationId xmlns:a16="http://schemas.microsoft.com/office/drawing/2014/main" id="{681E0483-EA61-4FE6-ACB1-91F29F11A67C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60" name="Line 82">
          <a:extLst>
            <a:ext uri="{FF2B5EF4-FFF2-40B4-BE49-F238E27FC236}">
              <a16:creationId xmlns:a16="http://schemas.microsoft.com/office/drawing/2014/main" id="{ADD29708-FC39-4763-8AB5-00D12AD76D08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75</xdr:row>
      <xdr:rowOff>0</xdr:rowOff>
    </xdr:from>
    <xdr:to>
      <xdr:col>17</xdr:col>
      <xdr:colOff>0</xdr:colOff>
      <xdr:row>75</xdr:row>
      <xdr:rowOff>0</xdr:rowOff>
    </xdr:to>
    <xdr:sp macro="" textlink="">
      <xdr:nvSpPr>
        <xdr:cNvPr id="61" name="Line 83">
          <a:extLst>
            <a:ext uri="{FF2B5EF4-FFF2-40B4-BE49-F238E27FC236}">
              <a16:creationId xmlns:a16="http://schemas.microsoft.com/office/drawing/2014/main" id="{249DB244-2DC5-4950-9582-07837DBF8D0D}"/>
            </a:ext>
          </a:extLst>
        </xdr:cNvPr>
        <xdr:cNvSpPr>
          <a:spLocks noChangeShapeType="1"/>
        </xdr:cNvSpPr>
      </xdr:nvSpPr>
      <xdr:spPr bwMode="auto">
        <a:xfrm>
          <a:off x="97536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361950</xdr:colOff>
      <xdr:row>75</xdr:row>
      <xdr:rowOff>0</xdr:rowOff>
    </xdr:from>
    <xdr:to>
      <xdr:col>24</xdr:col>
      <xdr:colOff>304800</xdr:colOff>
      <xdr:row>75</xdr:row>
      <xdr:rowOff>0</xdr:rowOff>
    </xdr:to>
    <xdr:sp macro="" textlink="">
      <xdr:nvSpPr>
        <xdr:cNvPr id="62" name="Line 84">
          <a:extLst>
            <a:ext uri="{FF2B5EF4-FFF2-40B4-BE49-F238E27FC236}">
              <a16:creationId xmlns:a16="http://schemas.microsoft.com/office/drawing/2014/main" id="{7EDF71EE-F24F-4E15-A561-F4E8DDB0A215}"/>
            </a:ext>
          </a:extLst>
        </xdr:cNvPr>
        <xdr:cNvSpPr>
          <a:spLocks noChangeShapeType="1"/>
        </xdr:cNvSpPr>
      </xdr:nvSpPr>
      <xdr:spPr bwMode="auto">
        <a:xfrm>
          <a:off x="135826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63" name="Line 85">
          <a:extLst>
            <a:ext uri="{FF2B5EF4-FFF2-40B4-BE49-F238E27FC236}">
              <a16:creationId xmlns:a16="http://schemas.microsoft.com/office/drawing/2014/main" id="{D318CDA5-61B3-4EDC-B180-7E57C5080219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64" name="Line 86">
          <a:extLst>
            <a:ext uri="{FF2B5EF4-FFF2-40B4-BE49-F238E27FC236}">
              <a16:creationId xmlns:a16="http://schemas.microsoft.com/office/drawing/2014/main" id="{0798D523-E0B2-4BAA-BA0A-76CB9546CF31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65" name="Line 87">
          <a:extLst>
            <a:ext uri="{FF2B5EF4-FFF2-40B4-BE49-F238E27FC236}">
              <a16:creationId xmlns:a16="http://schemas.microsoft.com/office/drawing/2014/main" id="{43655E75-75A6-469F-B394-F6C3A35357FB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66" name="Line 88">
          <a:extLst>
            <a:ext uri="{FF2B5EF4-FFF2-40B4-BE49-F238E27FC236}">
              <a16:creationId xmlns:a16="http://schemas.microsoft.com/office/drawing/2014/main" id="{364EA687-0FEE-4B38-8D00-F91AC60307F8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67" name="Line 89">
          <a:extLst>
            <a:ext uri="{FF2B5EF4-FFF2-40B4-BE49-F238E27FC236}">
              <a16:creationId xmlns:a16="http://schemas.microsoft.com/office/drawing/2014/main" id="{FF413C0D-3A05-426A-A4CC-BD976F2A3424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68" name="Line 90">
          <a:extLst>
            <a:ext uri="{FF2B5EF4-FFF2-40B4-BE49-F238E27FC236}">
              <a16:creationId xmlns:a16="http://schemas.microsoft.com/office/drawing/2014/main" id="{A577F423-66B5-4D0C-9318-C5CFF6775273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69" name="Line 3">
          <a:extLst>
            <a:ext uri="{FF2B5EF4-FFF2-40B4-BE49-F238E27FC236}">
              <a16:creationId xmlns:a16="http://schemas.microsoft.com/office/drawing/2014/main" id="{26536677-7B0E-418F-AF53-04B478D814A4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70" name="Line 4">
          <a:extLst>
            <a:ext uri="{FF2B5EF4-FFF2-40B4-BE49-F238E27FC236}">
              <a16:creationId xmlns:a16="http://schemas.microsoft.com/office/drawing/2014/main" id="{A8429546-FC96-499B-8279-863A66B33571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71" name="Line 5">
          <a:extLst>
            <a:ext uri="{FF2B5EF4-FFF2-40B4-BE49-F238E27FC236}">
              <a16:creationId xmlns:a16="http://schemas.microsoft.com/office/drawing/2014/main" id="{BA9C39C4-AE0B-47CA-9BA3-08FDD3AACB9C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17F815FB-792B-4BBB-B812-A81E2D446BC0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73" name="Line 7">
          <a:extLst>
            <a:ext uri="{FF2B5EF4-FFF2-40B4-BE49-F238E27FC236}">
              <a16:creationId xmlns:a16="http://schemas.microsoft.com/office/drawing/2014/main" id="{2929366F-42F0-4B1C-AAAE-A58FD2329537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74" name="Line 8">
          <a:extLst>
            <a:ext uri="{FF2B5EF4-FFF2-40B4-BE49-F238E27FC236}">
              <a16:creationId xmlns:a16="http://schemas.microsoft.com/office/drawing/2014/main" id="{3D49C4EA-2F75-4A8F-8313-E5B78BD0AE0F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75" name="Line 9">
          <a:extLst>
            <a:ext uri="{FF2B5EF4-FFF2-40B4-BE49-F238E27FC236}">
              <a16:creationId xmlns:a16="http://schemas.microsoft.com/office/drawing/2014/main" id="{FB256346-C53E-4516-9CBB-D31F6F689290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76" name="Line 10">
          <a:extLst>
            <a:ext uri="{FF2B5EF4-FFF2-40B4-BE49-F238E27FC236}">
              <a16:creationId xmlns:a16="http://schemas.microsoft.com/office/drawing/2014/main" id="{7CB3CEDF-023A-4740-AE8E-417047E01E29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77" name="Line 11">
          <a:extLst>
            <a:ext uri="{FF2B5EF4-FFF2-40B4-BE49-F238E27FC236}">
              <a16:creationId xmlns:a16="http://schemas.microsoft.com/office/drawing/2014/main" id="{152F2393-0D01-43AA-90F6-29E077070054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78" name="Line 12">
          <a:extLst>
            <a:ext uri="{FF2B5EF4-FFF2-40B4-BE49-F238E27FC236}">
              <a16:creationId xmlns:a16="http://schemas.microsoft.com/office/drawing/2014/main" id="{DB59D441-ACCB-4B31-834B-ECF8A9C764CF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79" name="Line 13">
          <a:extLst>
            <a:ext uri="{FF2B5EF4-FFF2-40B4-BE49-F238E27FC236}">
              <a16:creationId xmlns:a16="http://schemas.microsoft.com/office/drawing/2014/main" id="{2CBDC077-FDDE-460C-89E8-B6531BF29A81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80" name="Line 14">
          <a:extLst>
            <a:ext uri="{FF2B5EF4-FFF2-40B4-BE49-F238E27FC236}">
              <a16:creationId xmlns:a16="http://schemas.microsoft.com/office/drawing/2014/main" id="{F5CCA378-C94A-41DE-922C-A1BD636BA02D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81" name="Line 15">
          <a:extLst>
            <a:ext uri="{FF2B5EF4-FFF2-40B4-BE49-F238E27FC236}">
              <a16:creationId xmlns:a16="http://schemas.microsoft.com/office/drawing/2014/main" id="{0AE7686A-7BBB-4370-BC35-5B9D2A007B4A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82" name="Line 16">
          <a:extLst>
            <a:ext uri="{FF2B5EF4-FFF2-40B4-BE49-F238E27FC236}">
              <a16:creationId xmlns:a16="http://schemas.microsoft.com/office/drawing/2014/main" id="{ABBF95FC-A909-4ADF-AF81-A7CA6421B2B9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83" name="Line 17">
          <a:extLst>
            <a:ext uri="{FF2B5EF4-FFF2-40B4-BE49-F238E27FC236}">
              <a16:creationId xmlns:a16="http://schemas.microsoft.com/office/drawing/2014/main" id="{2A552F6D-8360-428E-8C65-FFEA25E66FA4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84" name="Line 18">
          <a:extLst>
            <a:ext uri="{FF2B5EF4-FFF2-40B4-BE49-F238E27FC236}">
              <a16:creationId xmlns:a16="http://schemas.microsoft.com/office/drawing/2014/main" id="{4A8F195D-4302-4421-9C13-0CCC4D87C0AC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85" name="Line 19">
          <a:extLst>
            <a:ext uri="{FF2B5EF4-FFF2-40B4-BE49-F238E27FC236}">
              <a16:creationId xmlns:a16="http://schemas.microsoft.com/office/drawing/2014/main" id="{9721F0CC-EBA0-4EB5-B48A-7D7474E6F05E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86" name="Line 20">
          <a:extLst>
            <a:ext uri="{FF2B5EF4-FFF2-40B4-BE49-F238E27FC236}">
              <a16:creationId xmlns:a16="http://schemas.microsoft.com/office/drawing/2014/main" id="{6B71651F-68CA-4657-81D3-7A7B6DF7FA01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87" name="Line 21">
          <a:extLst>
            <a:ext uri="{FF2B5EF4-FFF2-40B4-BE49-F238E27FC236}">
              <a16:creationId xmlns:a16="http://schemas.microsoft.com/office/drawing/2014/main" id="{145BDD44-5CF0-4135-BA48-540AF412E142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88" name="Line 22">
          <a:extLst>
            <a:ext uri="{FF2B5EF4-FFF2-40B4-BE49-F238E27FC236}">
              <a16:creationId xmlns:a16="http://schemas.microsoft.com/office/drawing/2014/main" id="{57C57C86-3220-41E6-A4EF-7060CFC3CE9F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89" name="Line 23">
          <a:extLst>
            <a:ext uri="{FF2B5EF4-FFF2-40B4-BE49-F238E27FC236}">
              <a16:creationId xmlns:a16="http://schemas.microsoft.com/office/drawing/2014/main" id="{68F05410-84D6-4E4D-869E-43D5CD160874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90" name="Line 24">
          <a:extLst>
            <a:ext uri="{FF2B5EF4-FFF2-40B4-BE49-F238E27FC236}">
              <a16:creationId xmlns:a16="http://schemas.microsoft.com/office/drawing/2014/main" id="{05AB7E2D-3348-414E-84F0-489EF5EA9A38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91" name="Line 25">
          <a:extLst>
            <a:ext uri="{FF2B5EF4-FFF2-40B4-BE49-F238E27FC236}">
              <a16:creationId xmlns:a16="http://schemas.microsoft.com/office/drawing/2014/main" id="{FE60C268-7036-4AA4-A241-DAA820F6C8C4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92" name="Line 26">
          <a:extLst>
            <a:ext uri="{FF2B5EF4-FFF2-40B4-BE49-F238E27FC236}">
              <a16:creationId xmlns:a16="http://schemas.microsoft.com/office/drawing/2014/main" id="{00322A49-D507-4FFE-83AD-DDF0F0D192A2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93" name="Line 27">
          <a:extLst>
            <a:ext uri="{FF2B5EF4-FFF2-40B4-BE49-F238E27FC236}">
              <a16:creationId xmlns:a16="http://schemas.microsoft.com/office/drawing/2014/main" id="{D1055F07-D96A-428D-BAC7-62A1AFA71EB6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94" name="Line 28">
          <a:extLst>
            <a:ext uri="{FF2B5EF4-FFF2-40B4-BE49-F238E27FC236}">
              <a16:creationId xmlns:a16="http://schemas.microsoft.com/office/drawing/2014/main" id="{D6E54E20-84C6-4F6E-8024-EC6F06B6DC30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95" name="Line 29">
          <a:extLst>
            <a:ext uri="{FF2B5EF4-FFF2-40B4-BE49-F238E27FC236}">
              <a16:creationId xmlns:a16="http://schemas.microsoft.com/office/drawing/2014/main" id="{93E8280B-A829-490C-8D54-44B2BB4AFB7E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96" name="Line 30">
          <a:extLst>
            <a:ext uri="{FF2B5EF4-FFF2-40B4-BE49-F238E27FC236}">
              <a16:creationId xmlns:a16="http://schemas.microsoft.com/office/drawing/2014/main" id="{E529FBA0-48AC-49DB-A778-95C446FB6632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97" name="Line 31">
          <a:extLst>
            <a:ext uri="{FF2B5EF4-FFF2-40B4-BE49-F238E27FC236}">
              <a16:creationId xmlns:a16="http://schemas.microsoft.com/office/drawing/2014/main" id="{8DEC1DB3-C59C-4D00-BD27-5BC87F1E559A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98" name="Line 32">
          <a:extLst>
            <a:ext uri="{FF2B5EF4-FFF2-40B4-BE49-F238E27FC236}">
              <a16:creationId xmlns:a16="http://schemas.microsoft.com/office/drawing/2014/main" id="{79B81487-5726-4694-A0E6-1269A7476A79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99" name="Line 33">
          <a:extLst>
            <a:ext uri="{FF2B5EF4-FFF2-40B4-BE49-F238E27FC236}">
              <a16:creationId xmlns:a16="http://schemas.microsoft.com/office/drawing/2014/main" id="{FB604695-73F2-41BA-B020-9934CDE563D7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00" name="Line 34">
          <a:extLst>
            <a:ext uri="{FF2B5EF4-FFF2-40B4-BE49-F238E27FC236}">
              <a16:creationId xmlns:a16="http://schemas.microsoft.com/office/drawing/2014/main" id="{BA16DD16-DB4B-48E5-8FDC-09D4838B285C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01" name="Line 35">
          <a:extLst>
            <a:ext uri="{FF2B5EF4-FFF2-40B4-BE49-F238E27FC236}">
              <a16:creationId xmlns:a16="http://schemas.microsoft.com/office/drawing/2014/main" id="{9AD83F00-61F0-427B-BB59-EAEAF4CE43B8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02" name="Line 36">
          <a:extLst>
            <a:ext uri="{FF2B5EF4-FFF2-40B4-BE49-F238E27FC236}">
              <a16:creationId xmlns:a16="http://schemas.microsoft.com/office/drawing/2014/main" id="{80AE35D7-528A-420F-B51E-E15F0E1C9765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03" name="Line 37">
          <a:extLst>
            <a:ext uri="{FF2B5EF4-FFF2-40B4-BE49-F238E27FC236}">
              <a16:creationId xmlns:a16="http://schemas.microsoft.com/office/drawing/2014/main" id="{56735967-A6D4-4AAC-88AC-2457C8F5BBB3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04" name="Line 38">
          <a:extLst>
            <a:ext uri="{FF2B5EF4-FFF2-40B4-BE49-F238E27FC236}">
              <a16:creationId xmlns:a16="http://schemas.microsoft.com/office/drawing/2014/main" id="{31F02FA2-E03E-4DC8-8C30-6D19315F6D5D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05" name="Line 39">
          <a:extLst>
            <a:ext uri="{FF2B5EF4-FFF2-40B4-BE49-F238E27FC236}">
              <a16:creationId xmlns:a16="http://schemas.microsoft.com/office/drawing/2014/main" id="{1C0BB901-B6A3-4A93-8489-5B7261CDFB1E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06" name="Line 40">
          <a:extLst>
            <a:ext uri="{FF2B5EF4-FFF2-40B4-BE49-F238E27FC236}">
              <a16:creationId xmlns:a16="http://schemas.microsoft.com/office/drawing/2014/main" id="{6DB9F1BF-A856-4625-9219-5754838D3591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07" name="Line 41">
          <a:extLst>
            <a:ext uri="{FF2B5EF4-FFF2-40B4-BE49-F238E27FC236}">
              <a16:creationId xmlns:a16="http://schemas.microsoft.com/office/drawing/2014/main" id="{20318179-FA8B-4E95-B4F9-D32994084F41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08" name="Line 42">
          <a:extLst>
            <a:ext uri="{FF2B5EF4-FFF2-40B4-BE49-F238E27FC236}">
              <a16:creationId xmlns:a16="http://schemas.microsoft.com/office/drawing/2014/main" id="{346D3855-9662-4626-9E0B-39B2B4ED1916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09" name="Line 43">
          <a:extLst>
            <a:ext uri="{FF2B5EF4-FFF2-40B4-BE49-F238E27FC236}">
              <a16:creationId xmlns:a16="http://schemas.microsoft.com/office/drawing/2014/main" id="{A066F3BF-855A-4957-8AAE-5CE4D44A6F83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10" name="Line 44">
          <a:extLst>
            <a:ext uri="{FF2B5EF4-FFF2-40B4-BE49-F238E27FC236}">
              <a16:creationId xmlns:a16="http://schemas.microsoft.com/office/drawing/2014/main" id="{65818CD4-9C45-4384-A9D6-58F62F54AA36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11" name="Line 45">
          <a:extLst>
            <a:ext uri="{FF2B5EF4-FFF2-40B4-BE49-F238E27FC236}">
              <a16:creationId xmlns:a16="http://schemas.microsoft.com/office/drawing/2014/main" id="{24411D39-B671-4E48-8B07-8C687D18CA73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12" name="Line 46">
          <a:extLst>
            <a:ext uri="{FF2B5EF4-FFF2-40B4-BE49-F238E27FC236}">
              <a16:creationId xmlns:a16="http://schemas.microsoft.com/office/drawing/2014/main" id="{8324FE1F-EDC6-4374-AF75-6D608D0345AC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13" name="Line 47">
          <a:extLst>
            <a:ext uri="{FF2B5EF4-FFF2-40B4-BE49-F238E27FC236}">
              <a16:creationId xmlns:a16="http://schemas.microsoft.com/office/drawing/2014/main" id="{D3753E66-81F9-4E7A-8A3C-296957571E1F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14" name="Line 51">
          <a:extLst>
            <a:ext uri="{FF2B5EF4-FFF2-40B4-BE49-F238E27FC236}">
              <a16:creationId xmlns:a16="http://schemas.microsoft.com/office/drawing/2014/main" id="{FF9DACCE-7FC8-4299-A06B-E207B4693121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361950</xdr:colOff>
      <xdr:row>75</xdr:row>
      <xdr:rowOff>0</xdr:rowOff>
    </xdr:from>
    <xdr:to>
      <xdr:col>9</xdr:col>
      <xdr:colOff>361950</xdr:colOff>
      <xdr:row>75</xdr:row>
      <xdr:rowOff>0</xdr:rowOff>
    </xdr:to>
    <xdr:sp macro="" textlink="">
      <xdr:nvSpPr>
        <xdr:cNvPr id="115" name="Line 52">
          <a:extLst>
            <a:ext uri="{FF2B5EF4-FFF2-40B4-BE49-F238E27FC236}">
              <a16:creationId xmlns:a16="http://schemas.microsoft.com/office/drawing/2014/main" id="{8E617E0C-736B-45A4-8A3B-C0D4C405461E}"/>
            </a:ext>
          </a:extLst>
        </xdr:cNvPr>
        <xdr:cNvSpPr>
          <a:spLocks noChangeShapeType="1"/>
        </xdr:cNvSpPr>
      </xdr:nvSpPr>
      <xdr:spPr bwMode="auto">
        <a:xfrm>
          <a:off x="61912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16" name="Line 59">
          <a:extLst>
            <a:ext uri="{FF2B5EF4-FFF2-40B4-BE49-F238E27FC236}">
              <a16:creationId xmlns:a16="http://schemas.microsoft.com/office/drawing/2014/main" id="{9E4D1992-FF4C-4888-9C9A-7909DC9480D4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361950</xdr:colOff>
      <xdr:row>75</xdr:row>
      <xdr:rowOff>0</xdr:rowOff>
    </xdr:from>
    <xdr:to>
      <xdr:col>9</xdr:col>
      <xdr:colOff>361950</xdr:colOff>
      <xdr:row>75</xdr:row>
      <xdr:rowOff>0</xdr:rowOff>
    </xdr:to>
    <xdr:sp macro="" textlink="">
      <xdr:nvSpPr>
        <xdr:cNvPr id="117" name="Line 60">
          <a:extLst>
            <a:ext uri="{FF2B5EF4-FFF2-40B4-BE49-F238E27FC236}">
              <a16:creationId xmlns:a16="http://schemas.microsoft.com/office/drawing/2014/main" id="{9C257548-2618-4639-94BD-02467F376DC6}"/>
            </a:ext>
          </a:extLst>
        </xdr:cNvPr>
        <xdr:cNvSpPr>
          <a:spLocks noChangeShapeType="1"/>
        </xdr:cNvSpPr>
      </xdr:nvSpPr>
      <xdr:spPr bwMode="auto">
        <a:xfrm>
          <a:off x="61912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18" name="Line 73">
          <a:extLst>
            <a:ext uri="{FF2B5EF4-FFF2-40B4-BE49-F238E27FC236}">
              <a16:creationId xmlns:a16="http://schemas.microsoft.com/office/drawing/2014/main" id="{CDA70309-59D6-4A4C-8CAB-9457D1DE94E6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361950</xdr:colOff>
      <xdr:row>75</xdr:row>
      <xdr:rowOff>0</xdr:rowOff>
    </xdr:from>
    <xdr:to>
      <xdr:col>9</xdr:col>
      <xdr:colOff>361950</xdr:colOff>
      <xdr:row>75</xdr:row>
      <xdr:rowOff>0</xdr:rowOff>
    </xdr:to>
    <xdr:sp macro="" textlink="">
      <xdr:nvSpPr>
        <xdr:cNvPr id="119" name="Line 74">
          <a:extLst>
            <a:ext uri="{FF2B5EF4-FFF2-40B4-BE49-F238E27FC236}">
              <a16:creationId xmlns:a16="http://schemas.microsoft.com/office/drawing/2014/main" id="{FB663AAD-737F-4760-A5CD-A7946462D59E}"/>
            </a:ext>
          </a:extLst>
        </xdr:cNvPr>
        <xdr:cNvSpPr>
          <a:spLocks noChangeShapeType="1"/>
        </xdr:cNvSpPr>
      </xdr:nvSpPr>
      <xdr:spPr bwMode="auto">
        <a:xfrm>
          <a:off x="61912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75</xdr:row>
      <xdr:rowOff>0</xdr:rowOff>
    </xdr:from>
    <xdr:to>
      <xdr:col>17</xdr:col>
      <xdr:colOff>0</xdr:colOff>
      <xdr:row>75</xdr:row>
      <xdr:rowOff>0</xdr:rowOff>
    </xdr:to>
    <xdr:sp macro="" textlink="">
      <xdr:nvSpPr>
        <xdr:cNvPr id="120" name="Line 75">
          <a:extLst>
            <a:ext uri="{FF2B5EF4-FFF2-40B4-BE49-F238E27FC236}">
              <a16:creationId xmlns:a16="http://schemas.microsoft.com/office/drawing/2014/main" id="{64EB41CE-B3DD-4945-A814-F43AF3BA8210}"/>
            </a:ext>
          </a:extLst>
        </xdr:cNvPr>
        <xdr:cNvSpPr>
          <a:spLocks noChangeShapeType="1"/>
        </xdr:cNvSpPr>
      </xdr:nvSpPr>
      <xdr:spPr bwMode="auto">
        <a:xfrm>
          <a:off x="97536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361950</xdr:colOff>
      <xdr:row>75</xdr:row>
      <xdr:rowOff>0</xdr:rowOff>
    </xdr:from>
    <xdr:to>
      <xdr:col>24</xdr:col>
      <xdr:colOff>304800</xdr:colOff>
      <xdr:row>75</xdr:row>
      <xdr:rowOff>0</xdr:rowOff>
    </xdr:to>
    <xdr:sp macro="" textlink="">
      <xdr:nvSpPr>
        <xdr:cNvPr id="121" name="Line 76">
          <a:extLst>
            <a:ext uri="{FF2B5EF4-FFF2-40B4-BE49-F238E27FC236}">
              <a16:creationId xmlns:a16="http://schemas.microsoft.com/office/drawing/2014/main" id="{80E93CD5-9FA6-4A44-9B68-E1043E2D0FCF}"/>
            </a:ext>
          </a:extLst>
        </xdr:cNvPr>
        <xdr:cNvSpPr>
          <a:spLocks noChangeShapeType="1"/>
        </xdr:cNvSpPr>
      </xdr:nvSpPr>
      <xdr:spPr bwMode="auto">
        <a:xfrm>
          <a:off x="135826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122" name="Line 77">
          <a:extLst>
            <a:ext uri="{FF2B5EF4-FFF2-40B4-BE49-F238E27FC236}">
              <a16:creationId xmlns:a16="http://schemas.microsoft.com/office/drawing/2014/main" id="{4D359949-04EE-4F59-8F40-E3DDD6584D3E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123" name="Line 78">
          <a:extLst>
            <a:ext uri="{FF2B5EF4-FFF2-40B4-BE49-F238E27FC236}">
              <a16:creationId xmlns:a16="http://schemas.microsoft.com/office/drawing/2014/main" id="{8DE1334E-F40E-4FE5-AA9B-A767F59356EF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75</xdr:row>
      <xdr:rowOff>0</xdr:rowOff>
    </xdr:from>
    <xdr:to>
      <xdr:col>17</xdr:col>
      <xdr:colOff>0</xdr:colOff>
      <xdr:row>75</xdr:row>
      <xdr:rowOff>0</xdr:rowOff>
    </xdr:to>
    <xdr:sp macro="" textlink="">
      <xdr:nvSpPr>
        <xdr:cNvPr id="124" name="Line 79">
          <a:extLst>
            <a:ext uri="{FF2B5EF4-FFF2-40B4-BE49-F238E27FC236}">
              <a16:creationId xmlns:a16="http://schemas.microsoft.com/office/drawing/2014/main" id="{A99B3728-C86E-4F57-B1FF-DFE92626D9D3}"/>
            </a:ext>
          </a:extLst>
        </xdr:cNvPr>
        <xdr:cNvSpPr>
          <a:spLocks noChangeShapeType="1"/>
        </xdr:cNvSpPr>
      </xdr:nvSpPr>
      <xdr:spPr bwMode="auto">
        <a:xfrm>
          <a:off x="97536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361950</xdr:colOff>
      <xdr:row>75</xdr:row>
      <xdr:rowOff>0</xdr:rowOff>
    </xdr:from>
    <xdr:to>
      <xdr:col>24</xdr:col>
      <xdr:colOff>304800</xdr:colOff>
      <xdr:row>75</xdr:row>
      <xdr:rowOff>0</xdr:rowOff>
    </xdr:to>
    <xdr:sp macro="" textlink="">
      <xdr:nvSpPr>
        <xdr:cNvPr id="125" name="Line 80">
          <a:extLst>
            <a:ext uri="{FF2B5EF4-FFF2-40B4-BE49-F238E27FC236}">
              <a16:creationId xmlns:a16="http://schemas.microsoft.com/office/drawing/2014/main" id="{A5E48DD4-8BE2-4E61-8F20-2C5C536F6E0C}"/>
            </a:ext>
          </a:extLst>
        </xdr:cNvPr>
        <xdr:cNvSpPr>
          <a:spLocks noChangeShapeType="1"/>
        </xdr:cNvSpPr>
      </xdr:nvSpPr>
      <xdr:spPr bwMode="auto">
        <a:xfrm>
          <a:off x="135826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126" name="Line 81">
          <a:extLst>
            <a:ext uri="{FF2B5EF4-FFF2-40B4-BE49-F238E27FC236}">
              <a16:creationId xmlns:a16="http://schemas.microsoft.com/office/drawing/2014/main" id="{7CDE5FAB-7174-4DFB-AEAB-745D8B73573E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127" name="Line 82">
          <a:extLst>
            <a:ext uri="{FF2B5EF4-FFF2-40B4-BE49-F238E27FC236}">
              <a16:creationId xmlns:a16="http://schemas.microsoft.com/office/drawing/2014/main" id="{69E5D739-8CF1-4194-847D-805172CFA97B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75</xdr:row>
      <xdr:rowOff>0</xdr:rowOff>
    </xdr:from>
    <xdr:to>
      <xdr:col>17</xdr:col>
      <xdr:colOff>0</xdr:colOff>
      <xdr:row>75</xdr:row>
      <xdr:rowOff>0</xdr:rowOff>
    </xdr:to>
    <xdr:sp macro="" textlink="">
      <xdr:nvSpPr>
        <xdr:cNvPr id="128" name="Line 83">
          <a:extLst>
            <a:ext uri="{FF2B5EF4-FFF2-40B4-BE49-F238E27FC236}">
              <a16:creationId xmlns:a16="http://schemas.microsoft.com/office/drawing/2014/main" id="{D7ABAFDC-E7AB-40EC-9A1E-03F47C8414E0}"/>
            </a:ext>
          </a:extLst>
        </xdr:cNvPr>
        <xdr:cNvSpPr>
          <a:spLocks noChangeShapeType="1"/>
        </xdr:cNvSpPr>
      </xdr:nvSpPr>
      <xdr:spPr bwMode="auto">
        <a:xfrm>
          <a:off x="97536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361950</xdr:colOff>
      <xdr:row>75</xdr:row>
      <xdr:rowOff>0</xdr:rowOff>
    </xdr:from>
    <xdr:to>
      <xdr:col>24</xdr:col>
      <xdr:colOff>304800</xdr:colOff>
      <xdr:row>75</xdr:row>
      <xdr:rowOff>0</xdr:rowOff>
    </xdr:to>
    <xdr:sp macro="" textlink="">
      <xdr:nvSpPr>
        <xdr:cNvPr id="129" name="Line 84">
          <a:extLst>
            <a:ext uri="{FF2B5EF4-FFF2-40B4-BE49-F238E27FC236}">
              <a16:creationId xmlns:a16="http://schemas.microsoft.com/office/drawing/2014/main" id="{34F85AA2-4EFD-40B9-B5FA-4DC591DFE5A8}"/>
            </a:ext>
          </a:extLst>
        </xdr:cNvPr>
        <xdr:cNvSpPr>
          <a:spLocks noChangeShapeType="1"/>
        </xdr:cNvSpPr>
      </xdr:nvSpPr>
      <xdr:spPr bwMode="auto">
        <a:xfrm>
          <a:off x="135826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130" name="Line 85">
          <a:extLst>
            <a:ext uri="{FF2B5EF4-FFF2-40B4-BE49-F238E27FC236}">
              <a16:creationId xmlns:a16="http://schemas.microsoft.com/office/drawing/2014/main" id="{DF5EEC7F-C593-4D84-AE7E-078AE2C38547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131" name="Line 86">
          <a:extLst>
            <a:ext uri="{FF2B5EF4-FFF2-40B4-BE49-F238E27FC236}">
              <a16:creationId xmlns:a16="http://schemas.microsoft.com/office/drawing/2014/main" id="{EAD0C1E4-8754-4594-AF31-E1CF8EBEB93D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132" name="Line 87">
          <a:extLst>
            <a:ext uri="{FF2B5EF4-FFF2-40B4-BE49-F238E27FC236}">
              <a16:creationId xmlns:a16="http://schemas.microsoft.com/office/drawing/2014/main" id="{3839A458-7692-4B0C-8C50-EA80D4141C87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133" name="Line 88">
          <a:extLst>
            <a:ext uri="{FF2B5EF4-FFF2-40B4-BE49-F238E27FC236}">
              <a16:creationId xmlns:a16="http://schemas.microsoft.com/office/drawing/2014/main" id="{B2B45987-29DA-4E25-A7BF-03CA2E1C5020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134" name="Line 89">
          <a:extLst>
            <a:ext uri="{FF2B5EF4-FFF2-40B4-BE49-F238E27FC236}">
              <a16:creationId xmlns:a16="http://schemas.microsoft.com/office/drawing/2014/main" id="{751C5C89-FA18-4C34-BD93-E274432AA873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135" name="Line 90">
          <a:extLst>
            <a:ext uri="{FF2B5EF4-FFF2-40B4-BE49-F238E27FC236}">
              <a16:creationId xmlns:a16="http://schemas.microsoft.com/office/drawing/2014/main" id="{992F7024-4A28-4684-8123-01AD0B859487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A1C170E-A52B-4F52-BB06-410A53A74D0D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37" name="Line 4">
          <a:extLst>
            <a:ext uri="{FF2B5EF4-FFF2-40B4-BE49-F238E27FC236}">
              <a16:creationId xmlns:a16="http://schemas.microsoft.com/office/drawing/2014/main" id="{DC2CC092-6387-4B46-A9A0-ECF92EDF732D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38" name="Line 5">
          <a:extLst>
            <a:ext uri="{FF2B5EF4-FFF2-40B4-BE49-F238E27FC236}">
              <a16:creationId xmlns:a16="http://schemas.microsoft.com/office/drawing/2014/main" id="{656D0330-E335-47B6-8127-496E1216648B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96F27C37-ED5F-4FE8-990D-F1AC3A8FC459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40" name="Line 7">
          <a:extLst>
            <a:ext uri="{FF2B5EF4-FFF2-40B4-BE49-F238E27FC236}">
              <a16:creationId xmlns:a16="http://schemas.microsoft.com/office/drawing/2014/main" id="{72A64FF9-CA7F-4B2A-B2E3-46D6F6AAEF0B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41" name="Line 8">
          <a:extLst>
            <a:ext uri="{FF2B5EF4-FFF2-40B4-BE49-F238E27FC236}">
              <a16:creationId xmlns:a16="http://schemas.microsoft.com/office/drawing/2014/main" id="{C8B88E1E-612F-43FF-9EE6-8061DC8E98B2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42" name="Line 9">
          <a:extLst>
            <a:ext uri="{FF2B5EF4-FFF2-40B4-BE49-F238E27FC236}">
              <a16:creationId xmlns:a16="http://schemas.microsoft.com/office/drawing/2014/main" id="{B982971D-1BFA-4446-AB56-F7374300C9CC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43" name="Line 10">
          <a:extLst>
            <a:ext uri="{FF2B5EF4-FFF2-40B4-BE49-F238E27FC236}">
              <a16:creationId xmlns:a16="http://schemas.microsoft.com/office/drawing/2014/main" id="{C993B9E9-5C1F-4BA6-BDAB-9D696968636E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44" name="Line 11">
          <a:extLst>
            <a:ext uri="{FF2B5EF4-FFF2-40B4-BE49-F238E27FC236}">
              <a16:creationId xmlns:a16="http://schemas.microsoft.com/office/drawing/2014/main" id="{BBBCCEB0-A826-4C3F-A91C-E8E56228F651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45" name="Line 12">
          <a:extLst>
            <a:ext uri="{FF2B5EF4-FFF2-40B4-BE49-F238E27FC236}">
              <a16:creationId xmlns:a16="http://schemas.microsoft.com/office/drawing/2014/main" id="{DFC6ABA1-B407-4E40-83CD-239B12F5294C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46" name="Line 13">
          <a:extLst>
            <a:ext uri="{FF2B5EF4-FFF2-40B4-BE49-F238E27FC236}">
              <a16:creationId xmlns:a16="http://schemas.microsoft.com/office/drawing/2014/main" id="{3128239F-B80C-416D-B648-0071111FFBA5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47" name="Line 14">
          <a:extLst>
            <a:ext uri="{FF2B5EF4-FFF2-40B4-BE49-F238E27FC236}">
              <a16:creationId xmlns:a16="http://schemas.microsoft.com/office/drawing/2014/main" id="{B627DEC0-DE3D-4C1D-80B4-446DDDA35B4D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48" name="Line 15">
          <a:extLst>
            <a:ext uri="{FF2B5EF4-FFF2-40B4-BE49-F238E27FC236}">
              <a16:creationId xmlns:a16="http://schemas.microsoft.com/office/drawing/2014/main" id="{7C76114E-73B5-48BB-825A-941A84FC4685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49" name="Line 16">
          <a:extLst>
            <a:ext uri="{FF2B5EF4-FFF2-40B4-BE49-F238E27FC236}">
              <a16:creationId xmlns:a16="http://schemas.microsoft.com/office/drawing/2014/main" id="{4BEDF3F7-B639-49D7-B323-DEFE891C4CEC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50" name="Line 17">
          <a:extLst>
            <a:ext uri="{FF2B5EF4-FFF2-40B4-BE49-F238E27FC236}">
              <a16:creationId xmlns:a16="http://schemas.microsoft.com/office/drawing/2014/main" id="{30B492F1-ED9D-462D-945E-F63197488F79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51" name="Line 18">
          <a:extLst>
            <a:ext uri="{FF2B5EF4-FFF2-40B4-BE49-F238E27FC236}">
              <a16:creationId xmlns:a16="http://schemas.microsoft.com/office/drawing/2014/main" id="{27696C5C-67DA-4E50-A2B6-D32DF32BF493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52" name="Line 19">
          <a:extLst>
            <a:ext uri="{FF2B5EF4-FFF2-40B4-BE49-F238E27FC236}">
              <a16:creationId xmlns:a16="http://schemas.microsoft.com/office/drawing/2014/main" id="{0F31A632-50D7-4FA1-AAFC-68802F9F7496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53" name="Line 20">
          <a:extLst>
            <a:ext uri="{FF2B5EF4-FFF2-40B4-BE49-F238E27FC236}">
              <a16:creationId xmlns:a16="http://schemas.microsoft.com/office/drawing/2014/main" id="{C42D8E1E-9B7C-4DF8-BF0C-27B66A7EBDF3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54" name="Line 21">
          <a:extLst>
            <a:ext uri="{FF2B5EF4-FFF2-40B4-BE49-F238E27FC236}">
              <a16:creationId xmlns:a16="http://schemas.microsoft.com/office/drawing/2014/main" id="{3CA11CE1-6626-4135-A209-F1B85DD420F4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55" name="Line 22">
          <a:extLst>
            <a:ext uri="{FF2B5EF4-FFF2-40B4-BE49-F238E27FC236}">
              <a16:creationId xmlns:a16="http://schemas.microsoft.com/office/drawing/2014/main" id="{5A148318-DAD4-4408-AE30-0E71E6359A75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56" name="Line 23">
          <a:extLst>
            <a:ext uri="{FF2B5EF4-FFF2-40B4-BE49-F238E27FC236}">
              <a16:creationId xmlns:a16="http://schemas.microsoft.com/office/drawing/2014/main" id="{6267D9A5-9502-4A62-B79A-9FECF0E4EABA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57" name="Line 24">
          <a:extLst>
            <a:ext uri="{FF2B5EF4-FFF2-40B4-BE49-F238E27FC236}">
              <a16:creationId xmlns:a16="http://schemas.microsoft.com/office/drawing/2014/main" id="{E05A2497-1736-4294-92CA-BA03E6BAE9B4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58" name="Line 25">
          <a:extLst>
            <a:ext uri="{FF2B5EF4-FFF2-40B4-BE49-F238E27FC236}">
              <a16:creationId xmlns:a16="http://schemas.microsoft.com/office/drawing/2014/main" id="{E8DC76D5-33FD-448D-BB7F-536F0F1A66C4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59" name="Line 26">
          <a:extLst>
            <a:ext uri="{FF2B5EF4-FFF2-40B4-BE49-F238E27FC236}">
              <a16:creationId xmlns:a16="http://schemas.microsoft.com/office/drawing/2014/main" id="{A1839BA0-E318-49C4-A468-F76036E8E064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60" name="Line 27">
          <a:extLst>
            <a:ext uri="{FF2B5EF4-FFF2-40B4-BE49-F238E27FC236}">
              <a16:creationId xmlns:a16="http://schemas.microsoft.com/office/drawing/2014/main" id="{8DA2567E-0094-4172-84D3-611F28E6097A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61" name="Line 28">
          <a:extLst>
            <a:ext uri="{FF2B5EF4-FFF2-40B4-BE49-F238E27FC236}">
              <a16:creationId xmlns:a16="http://schemas.microsoft.com/office/drawing/2014/main" id="{495881D5-EA2D-4E21-BCC1-39716F2588EB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62" name="Line 29">
          <a:extLst>
            <a:ext uri="{FF2B5EF4-FFF2-40B4-BE49-F238E27FC236}">
              <a16:creationId xmlns:a16="http://schemas.microsoft.com/office/drawing/2014/main" id="{B53AD643-5A4C-4DC0-B94A-7C7D1B3FAE68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63" name="Line 30">
          <a:extLst>
            <a:ext uri="{FF2B5EF4-FFF2-40B4-BE49-F238E27FC236}">
              <a16:creationId xmlns:a16="http://schemas.microsoft.com/office/drawing/2014/main" id="{E00BA328-8C25-45C9-8430-A07B52CFF2D2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64" name="Line 31">
          <a:extLst>
            <a:ext uri="{FF2B5EF4-FFF2-40B4-BE49-F238E27FC236}">
              <a16:creationId xmlns:a16="http://schemas.microsoft.com/office/drawing/2014/main" id="{F79064A2-3595-41A6-896F-A408BB2D2938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65" name="Line 32">
          <a:extLst>
            <a:ext uri="{FF2B5EF4-FFF2-40B4-BE49-F238E27FC236}">
              <a16:creationId xmlns:a16="http://schemas.microsoft.com/office/drawing/2014/main" id="{E8D9D5B6-A0CA-40DF-85D1-DE09C38C9761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66" name="Line 33">
          <a:extLst>
            <a:ext uri="{FF2B5EF4-FFF2-40B4-BE49-F238E27FC236}">
              <a16:creationId xmlns:a16="http://schemas.microsoft.com/office/drawing/2014/main" id="{89B60533-33FC-4062-95B9-0614FE8DCD16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67" name="Line 34">
          <a:extLst>
            <a:ext uri="{FF2B5EF4-FFF2-40B4-BE49-F238E27FC236}">
              <a16:creationId xmlns:a16="http://schemas.microsoft.com/office/drawing/2014/main" id="{2FA3C3CC-5891-42C0-B61E-B24225E43118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68" name="Line 35">
          <a:extLst>
            <a:ext uri="{FF2B5EF4-FFF2-40B4-BE49-F238E27FC236}">
              <a16:creationId xmlns:a16="http://schemas.microsoft.com/office/drawing/2014/main" id="{28EC70EA-F35A-4A22-9A8B-B7E87E19E315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69" name="Line 36">
          <a:extLst>
            <a:ext uri="{FF2B5EF4-FFF2-40B4-BE49-F238E27FC236}">
              <a16:creationId xmlns:a16="http://schemas.microsoft.com/office/drawing/2014/main" id="{6E2D011F-E95E-4DAF-A267-80F7618ADE1F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70" name="Line 37">
          <a:extLst>
            <a:ext uri="{FF2B5EF4-FFF2-40B4-BE49-F238E27FC236}">
              <a16:creationId xmlns:a16="http://schemas.microsoft.com/office/drawing/2014/main" id="{65FB6760-78E4-4964-B0A5-2BBAA3BF73E7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71" name="Line 38">
          <a:extLst>
            <a:ext uri="{FF2B5EF4-FFF2-40B4-BE49-F238E27FC236}">
              <a16:creationId xmlns:a16="http://schemas.microsoft.com/office/drawing/2014/main" id="{CDAF1DA9-7795-428B-9228-6F029F8AD290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72" name="Line 39">
          <a:extLst>
            <a:ext uri="{FF2B5EF4-FFF2-40B4-BE49-F238E27FC236}">
              <a16:creationId xmlns:a16="http://schemas.microsoft.com/office/drawing/2014/main" id="{9E7811F4-E33E-4809-9864-A8D20B85A6AB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73" name="Line 40">
          <a:extLst>
            <a:ext uri="{FF2B5EF4-FFF2-40B4-BE49-F238E27FC236}">
              <a16:creationId xmlns:a16="http://schemas.microsoft.com/office/drawing/2014/main" id="{D14D8261-6EDA-4E76-9E58-2E8844F3EF32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74" name="Line 41">
          <a:extLst>
            <a:ext uri="{FF2B5EF4-FFF2-40B4-BE49-F238E27FC236}">
              <a16:creationId xmlns:a16="http://schemas.microsoft.com/office/drawing/2014/main" id="{6A500637-3EFE-4625-82E6-B8E6DA386CE3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75" name="Line 42">
          <a:extLst>
            <a:ext uri="{FF2B5EF4-FFF2-40B4-BE49-F238E27FC236}">
              <a16:creationId xmlns:a16="http://schemas.microsoft.com/office/drawing/2014/main" id="{13F8C06E-DAA2-406A-8DA0-67306E15C4B0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76" name="Line 43">
          <a:extLst>
            <a:ext uri="{FF2B5EF4-FFF2-40B4-BE49-F238E27FC236}">
              <a16:creationId xmlns:a16="http://schemas.microsoft.com/office/drawing/2014/main" id="{B79C1486-C2D1-4422-8BE5-F9683510CF5D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77" name="Line 44">
          <a:extLst>
            <a:ext uri="{FF2B5EF4-FFF2-40B4-BE49-F238E27FC236}">
              <a16:creationId xmlns:a16="http://schemas.microsoft.com/office/drawing/2014/main" id="{7B355811-A7E5-4C11-8CF0-22E0C4F45CF4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78" name="Line 45">
          <a:extLst>
            <a:ext uri="{FF2B5EF4-FFF2-40B4-BE49-F238E27FC236}">
              <a16:creationId xmlns:a16="http://schemas.microsoft.com/office/drawing/2014/main" id="{559E8F10-A250-43E9-B383-ACA14B4FC614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75</xdr:row>
      <xdr:rowOff>0</xdr:rowOff>
    </xdr:from>
    <xdr:to>
      <xdr:col>5</xdr:col>
      <xdr:colOff>257175</xdr:colOff>
      <xdr:row>75</xdr:row>
      <xdr:rowOff>0</xdr:rowOff>
    </xdr:to>
    <xdr:sp macro="" textlink="">
      <xdr:nvSpPr>
        <xdr:cNvPr id="179" name="Line 46">
          <a:extLst>
            <a:ext uri="{FF2B5EF4-FFF2-40B4-BE49-F238E27FC236}">
              <a16:creationId xmlns:a16="http://schemas.microsoft.com/office/drawing/2014/main" id="{E208D9CC-0BE7-4E4E-8BC3-1A58A801F1D9}"/>
            </a:ext>
          </a:extLst>
        </xdr:cNvPr>
        <xdr:cNvSpPr>
          <a:spLocks noChangeShapeType="1"/>
        </xdr:cNvSpPr>
      </xdr:nvSpPr>
      <xdr:spPr bwMode="auto">
        <a:xfrm>
          <a:off x="425767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80" name="Line 47">
          <a:extLst>
            <a:ext uri="{FF2B5EF4-FFF2-40B4-BE49-F238E27FC236}">
              <a16:creationId xmlns:a16="http://schemas.microsoft.com/office/drawing/2014/main" id="{4ADACC93-B102-4772-B36B-A2D2AC693E4B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81" name="Line 51">
          <a:extLst>
            <a:ext uri="{FF2B5EF4-FFF2-40B4-BE49-F238E27FC236}">
              <a16:creationId xmlns:a16="http://schemas.microsoft.com/office/drawing/2014/main" id="{A8F100B9-27E3-4831-89A2-80566A0899E9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361950</xdr:colOff>
      <xdr:row>75</xdr:row>
      <xdr:rowOff>0</xdr:rowOff>
    </xdr:from>
    <xdr:to>
      <xdr:col>9</xdr:col>
      <xdr:colOff>361950</xdr:colOff>
      <xdr:row>75</xdr:row>
      <xdr:rowOff>0</xdr:rowOff>
    </xdr:to>
    <xdr:sp macro="" textlink="">
      <xdr:nvSpPr>
        <xdr:cNvPr id="182" name="Line 52">
          <a:extLst>
            <a:ext uri="{FF2B5EF4-FFF2-40B4-BE49-F238E27FC236}">
              <a16:creationId xmlns:a16="http://schemas.microsoft.com/office/drawing/2014/main" id="{68902C7E-1000-476B-AA27-A89546592390}"/>
            </a:ext>
          </a:extLst>
        </xdr:cNvPr>
        <xdr:cNvSpPr>
          <a:spLocks noChangeShapeType="1"/>
        </xdr:cNvSpPr>
      </xdr:nvSpPr>
      <xdr:spPr bwMode="auto">
        <a:xfrm>
          <a:off x="61912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83" name="Line 59">
          <a:extLst>
            <a:ext uri="{FF2B5EF4-FFF2-40B4-BE49-F238E27FC236}">
              <a16:creationId xmlns:a16="http://schemas.microsoft.com/office/drawing/2014/main" id="{951AFAAC-B95D-4613-B260-5700CE176982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361950</xdr:colOff>
      <xdr:row>75</xdr:row>
      <xdr:rowOff>0</xdr:rowOff>
    </xdr:from>
    <xdr:to>
      <xdr:col>9</xdr:col>
      <xdr:colOff>361950</xdr:colOff>
      <xdr:row>75</xdr:row>
      <xdr:rowOff>0</xdr:rowOff>
    </xdr:to>
    <xdr:sp macro="" textlink="">
      <xdr:nvSpPr>
        <xdr:cNvPr id="184" name="Line 60">
          <a:extLst>
            <a:ext uri="{FF2B5EF4-FFF2-40B4-BE49-F238E27FC236}">
              <a16:creationId xmlns:a16="http://schemas.microsoft.com/office/drawing/2014/main" id="{63195D7C-102D-4E6B-86ED-F604D4777443}"/>
            </a:ext>
          </a:extLst>
        </xdr:cNvPr>
        <xdr:cNvSpPr>
          <a:spLocks noChangeShapeType="1"/>
        </xdr:cNvSpPr>
      </xdr:nvSpPr>
      <xdr:spPr bwMode="auto">
        <a:xfrm>
          <a:off x="61912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75</xdr:row>
      <xdr:rowOff>0</xdr:rowOff>
    </xdr:from>
    <xdr:to>
      <xdr:col>1</xdr:col>
      <xdr:colOff>466725</xdr:colOff>
      <xdr:row>75</xdr:row>
      <xdr:rowOff>0</xdr:rowOff>
    </xdr:to>
    <xdr:sp macro="" textlink="">
      <xdr:nvSpPr>
        <xdr:cNvPr id="185" name="Line 73">
          <a:extLst>
            <a:ext uri="{FF2B5EF4-FFF2-40B4-BE49-F238E27FC236}">
              <a16:creationId xmlns:a16="http://schemas.microsoft.com/office/drawing/2014/main" id="{74A5D630-D8AE-4858-98D2-35D4F62AFD42}"/>
            </a:ext>
          </a:extLst>
        </xdr:cNvPr>
        <xdr:cNvSpPr>
          <a:spLocks noChangeShapeType="1"/>
        </xdr:cNvSpPr>
      </xdr:nvSpPr>
      <xdr:spPr bwMode="auto">
        <a:xfrm>
          <a:off x="19240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361950</xdr:colOff>
      <xdr:row>75</xdr:row>
      <xdr:rowOff>0</xdr:rowOff>
    </xdr:from>
    <xdr:to>
      <xdr:col>9</xdr:col>
      <xdr:colOff>361950</xdr:colOff>
      <xdr:row>75</xdr:row>
      <xdr:rowOff>0</xdr:rowOff>
    </xdr:to>
    <xdr:sp macro="" textlink="">
      <xdr:nvSpPr>
        <xdr:cNvPr id="186" name="Line 74">
          <a:extLst>
            <a:ext uri="{FF2B5EF4-FFF2-40B4-BE49-F238E27FC236}">
              <a16:creationId xmlns:a16="http://schemas.microsoft.com/office/drawing/2014/main" id="{0FD33C5B-4E23-4D5D-AED1-227938B4AF58}"/>
            </a:ext>
          </a:extLst>
        </xdr:cNvPr>
        <xdr:cNvSpPr>
          <a:spLocks noChangeShapeType="1"/>
        </xdr:cNvSpPr>
      </xdr:nvSpPr>
      <xdr:spPr bwMode="auto">
        <a:xfrm>
          <a:off x="61912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75</xdr:row>
      <xdr:rowOff>0</xdr:rowOff>
    </xdr:from>
    <xdr:to>
      <xdr:col>17</xdr:col>
      <xdr:colOff>0</xdr:colOff>
      <xdr:row>75</xdr:row>
      <xdr:rowOff>0</xdr:rowOff>
    </xdr:to>
    <xdr:sp macro="" textlink="">
      <xdr:nvSpPr>
        <xdr:cNvPr id="187" name="Line 75">
          <a:extLst>
            <a:ext uri="{FF2B5EF4-FFF2-40B4-BE49-F238E27FC236}">
              <a16:creationId xmlns:a16="http://schemas.microsoft.com/office/drawing/2014/main" id="{7CD9DF0F-894F-4D7A-918E-1ACA441C2CF3}"/>
            </a:ext>
          </a:extLst>
        </xdr:cNvPr>
        <xdr:cNvSpPr>
          <a:spLocks noChangeShapeType="1"/>
        </xdr:cNvSpPr>
      </xdr:nvSpPr>
      <xdr:spPr bwMode="auto">
        <a:xfrm>
          <a:off x="97536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361950</xdr:colOff>
      <xdr:row>75</xdr:row>
      <xdr:rowOff>0</xdr:rowOff>
    </xdr:from>
    <xdr:to>
      <xdr:col>24</xdr:col>
      <xdr:colOff>304800</xdr:colOff>
      <xdr:row>75</xdr:row>
      <xdr:rowOff>0</xdr:rowOff>
    </xdr:to>
    <xdr:sp macro="" textlink="">
      <xdr:nvSpPr>
        <xdr:cNvPr id="188" name="Line 76">
          <a:extLst>
            <a:ext uri="{FF2B5EF4-FFF2-40B4-BE49-F238E27FC236}">
              <a16:creationId xmlns:a16="http://schemas.microsoft.com/office/drawing/2014/main" id="{CD9F9015-D7D1-4373-9CA1-1E3BDB59FBFD}"/>
            </a:ext>
          </a:extLst>
        </xdr:cNvPr>
        <xdr:cNvSpPr>
          <a:spLocks noChangeShapeType="1"/>
        </xdr:cNvSpPr>
      </xdr:nvSpPr>
      <xdr:spPr bwMode="auto">
        <a:xfrm>
          <a:off x="135826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189" name="Line 77">
          <a:extLst>
            <a:ext uri="{FF2B5EF4-FFF2-40B4-BE49-F238E27FC236}">
              <a16:creationId xmlns:a16="http://schemas.microsoft.com/office/drawing/2014/main" id="{591183B5-2DA0-44A2-A1FE-8C1923FF5B08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190" name="Line 78">
          <a:extLst>
            <a:ext uri="{FF2B5EF4-FFF2-40B4-BE49-F238E27FC236}">
              <a16:creationId xmlns:a16="http://schemas.microsoft.com/office/drawing/2014/main" id="{CB284604-9061-4D88-B1DE-6570844B5871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75</xdr:row>
      <xdr:rowOff>0</xdr:rowOff>
    </xdr:from>
    <xdr:to>
      <xdr:col>17</xdr:col>
      <xdr:colOff>0</xdr:colOff>
      <xdr:row>75</xdr:row>
      <xdr:rowOff>0</xdr:rowOff>
    </xdr:to>
    <xdr:sp macro="" textlink="">
      <xdr:nvSpPr>
        <xdr:cNvPr id="191" name="Line 79">
          <a:extLst>
            <a:ext uri="{FF2B5EF4-FFF2-40B4-BE49-F238E27FC236}">
              <a16:creationId xmlns:a16="http://schemas.microsoft.com/office/drawing/2014/main" id="{F30482DB-B918-4FB6-974D-91AB5EF7B807}"/>
            </a:ext>
          </a:extLst>
        </xdr:cNvPr>
        <xdr:cNvSpPr>
          <a:spLocks noChangeShapeType="1"/>
        </xdr:cNvSpPr>
      </xdr:nvSpPr>
      <xdr:spPr bwMode="auto">
        <a:xfrm>
          <a:off x="97536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361950</xdr:colOff>
      <xdr:row>75</xdr:row>
      <xdr:rowOff>0</xdr:rowOff>
    </xdr:from>
    <xdr:to>
      <xdr:col>24</xdr:col>
      <xdr:colOff>304800</xdr:colOff>
      <xdr:row>75</xdr:row>
      <xdr:rowOff>0</xdr:rowOff>
    </xdr:to>
    <xdr:sp macro="" textlink="">
      <xdr:nvSpPr>
        <xdr:cNvPr id="192" name="Line 80">
          <a:extLst>
            <a:ext uri="{FF2B5EF4-FFF2-40B4-BE49-F238E27FC236}">
              <a16:creationId xmlns:a16="http://schemas.microsoft.com/office/drawing/2014/main" id="{BA3A0261-0B14-4CFC-AF2B-1A13FB8FF62D}"/>
            </a:ext>
          </a:extLst>
        </xdr:cNvPr>
        <xdr:cNvSpPr>
          <a:spLocks noChangeShapeType="1"/>
        </xdr:cNvSpPr>
      </xdr:nvSpPr>
      <xdr:spPr bwMode="auto">
        <a:xfrm>
          <a:off x="135826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193" name="Line 81">
          <a:extLst>
            <a:ext uri="{FF2B5EF4-FFF2-40B4-BE49-F238E27FC236}">
              <a16:creationId xmlns:a16="http://schemas.microsoft.com/office/drawing/2014/main" id="{800ED07B-8F02-46E0-A2D1-3EC1347E31B1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194" name="Line 82">
          <a:extLst>
            <a:ext uri="{FF2B5EF4-FFF2-40B4-BE49-F238E27FC236}">
              <a16:creationId xmlns:a16="http://schemas.microsoft.com/office/drawing/2014/main" id="{D9ADD81A-4DC2-48D8-9615-E3F71283C692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75</xdr:row>
      <xdr:rowOff>0</xdr:rowOff>
    </xdr:from>
    <xdr:to>
      <xdr:col>17</xdr:col>
      <xdr:colOff>0</xdr:colOff>
      <xdr:row>75</xdr:row>
      <xdr:rowOff>0</xdr:rowOff>
    </xdr:to>
    <xdr:sp macro="" textlink="">
      <xdr:nvSpPr>
        <xdr:cNvPr id="195" name="Line 83">
          <a:extLst>
            <a:ext uri="{FF2B5EF4-FFF2-40B4-BE49-F238E27FC236}">
              <a16:creationId xmlns:a16="http://schemas.microsoft.com/office/drawing/2014/main" id="{6DC79F8E-640D-4508-903D-9EA1DD84962E}"/>
            </a:ext>
          </a:extLst>
        </xdr:cNvPr>
        <xdr:cNvSpPr>
          <a:spLocks noChangeShapeType="1"/>
        </xdr:cNvSpPr>
      </xdr:nvSpPr>
      <xdr:spPr bwMode="auto">
        <a:xfrm>
          <a:off x="97536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361950</xdr:colOff>
      <xdr:row>75</xdr:row>
      <xdr:rowOff>0</xdr:rowOff>
    </xdr:from>
    <xdr:to>
      <xdr:col>24</xdr:col>
      <xdr:colOff>304800</xdr:colOff>
      <xdr:row>75</xdr:row>
      <xdr:rowOff>0</xdr:rowOff>
    </xdr:to>
    <xdr:sp macro="" textlink="">
      <xdr:nvSpPr>
        <xdr:cNvPr id="196" name="Line 84">
          <a:extLst>
            <a:ext uri="{FF2B5EF4-FFF2-40B4-BE49-F238E27FC236}">
              <a16:creationId xmlns:a16="http://schemas.microsoft.com/office/drawing/2014/main" id="{71CAE433-EC01-4E6D-89A3-872D93C22367}"/>
            </a:ext>
          </a:extLst>
        </xdr:cNvPr>
        <xdr:cNvSpPr>
          <a:spLocks noChangeShapeType="1"/>
        </xdr:cNvSpPr>
      </xdr:nvSpPr>
      <xdr:spPr bwMode="auto">
        <a:xfrm>
          <a:off x="1358265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197" name="Line 85">
          <a:extLst>
            <a:ext uri="{FF2B5EF4-FFF2-40B4-BE49-F238E27FC236}">
              <a16:creationId xmlns:a16="http://schemas.microsoft.com/office/drawing/2014/main" id="{1BA8519E-025A-4EA5-9592-BAD4D7ED8888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198" name="Line 86">
          <a:extLst>
            <a:ext uri="{FF2B5EF4-FFF2-40B4-BE49-F238E27FC236}">
              <a16:creationId xmlns:a16="http://schemas.microsoft.com/office/drawing/2014/main" id="{22775191-E7CB-4788-9F3D-18EB9AE92F88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199" name="Line 87">
          <a:extLst>
            <a:ext uri="{FF2B5EF4-FFF2-40B4-BE49-F238E27FC236}">
              <a16:creationId xmlns:a16="http://schemas.microsoft.com/office/drawing/2014/main" id="{AF70405D-D4DA-4CF9-842D-DFF03E65267A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200" name="Line 88">
          <a:extLst>
            <a:ext uri="{FF2B5EF4-FFF2-40B4-BE49-F238E27FC236}">
              <a16:creationId xmlns:a16="http://schemas.microsoft.com/office/drawing/2014/main" id="{22735221-2A22-4204-8EA3-1377F7AC9DB4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201" name="Line 89">
          <a:extLst>
            <a:ext uri="{FF2B5EF4-FFF2-40B4-BE49-F238E27FC236}">
              <a16:creationId xmlns:a16="http://schemas.microsoft.com/office/drawing/2014/main" id="{731B7DFE-36CB-4412-A27D-2F887C08829C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0</xdr:colOff>
      <xdr:row>75</xdr:row>
      <xdr:rowOff>0</xdr:rowOff>
    </xdr:to>
    <xdr:sp macro="" textlink="">
      <xdr:nvSpPr>
        <xdr:cNvPr id="202" name="Line 90">
          <a:extLst>
            <a:ext uri="{FF2B5EF4-FFF2-40B4-BE49-F238E27FC236}">
              <a16:creationId xmlns:a16="http://schemas.microsoft.com/office/drawing/2014/main" id="{66A76870-9BF5-4301-BE90-F0F51986E10E}"/>
            </a:ext>
          </a:extLst>
        </xdr:cNvPr>
        <xdr:cNvSpPr>
          <a:spLocks noChangeShapeType="1"/>
        </xdr:cNvSpPr>
      </xdr:nvSpPr>
      <xdr:spPr bwMode="auto">
        <a:xfrm>
          <a:off x="146304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03" name="Line 3">
          <a:extLst>
            <a:ext uri="{FF2B5EF4-FFF2-40B4-BE49-F238E27FC236}">
              <a16:creationId xmlns:a16="http://schemas.microsoft.com/office/drawing/2014/main" id="{9A63808E-A5E1-4CDE-BA0A-F11936628F79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89</xdr:row>
      <xdr:rowOff>0</xdr:rowOff>
    </xdr:from>
    <xdr:to>
      <xdr:col>5</xdr:col>
      <xdr:colOff>257175</xdr:colOff>
      <xdr:row>89</xdr:row>
      <xdr:rowOff>0</xdr:rowOff>
    </xdr:to>
    <xdr:sp macro="" textlink="">
      <xdr:nvSpPr>
        <xdr:cNvPr id="204" name="Line 4">
          <a:extLst>
            <a:ext uri="{FF2B5EF4-FFF2-40B4-BE49-F238E27FC236}">
              <a16:creationId xmlns:a16="http://schemas.microsoft.com/office/drawing/2014/main" id="{D89D5579-AF57-4DC7-B7C0-969FB80B9567}"/>
            </a:ext>
          </a:extLst>
        </xdr:cNvPr>
        <xdr:cNvSpPr>
          <a:spLocks noChangeShapeType="1"/>
        </xdr:cNvSpPr>
      </xdr:nvSpPr>
      <xdr:spPr bwMode="auto">
        <a:xfrm>
          <a:off x="4257675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05" name="Line 5">
          <a:extLst>
            <a:ext uri="{FF2B5EF4-FFF2-40B4-BE49-F238E27FC236}">
              <a16:creationId xmlns:a16="http://schemas.microsoft.com/office/drawing/2014/main" id="{6A666153-258E-4BAD-979B-588075C36BE8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89</xdr:row>
      <xdr:rowOff>0</xdr:rowOff>
    </xdr:from>
    <xdr:to>
      <xdr:col>5</xdr:col>
      <xdr:colOff>257175</xdr:colOff>
      <xdr:row>89</xdr:row>
      <xdr:rowOff>0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70DE7152-99F0-4A8F-82FC-1816C016B2A1}"/>
            </a:ext>
          </a:extLst>
        </xdr:cNvPr>
        <xdr:cNvSpPr>
          <a:spLocks noChangeShapeType="1"/>
        </xdr:cNvSpPr>
      </xdr:nvSpPr>
      <xdr:spPr bwMode="auto">
        <a:xfrm>
          <a:off x="4257675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07" name="Line 7">
          <a:extLst>
            <a:ext uri="{FF2B5EF4-FFF2-40B4-BE49-F238E27FC236}">
              <a16:creationId xmlns:a16="http://schemas.microsoft.com/office/drawing/2014/main" id="{A101B9A7-E9C7-411E-BE33-AE8AA35AE106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89</xdr:row>
      <xdr:rowOff>0</xdr:rowOff>
    </xdr:from>
    <xdr:to>
      <xdr:col>5</xdr:col>
      <xdr:colOff>257175</xdr:colOff>
      <xdr:row>89</xdr:row>
      <xdr:rowOff>0</xdr:rowOff>
    </xdr:to>
    <xdr:sp macro="" textlink="">
      <xdr:nvSpPr>
        <xdr:cNvPr id="208" name="Line 8">
          <a:extLst>
            <a:ext uri="{FF2B5EF4-FFF2-40B4-BE49-F238E27FC236}">
              <a16:creationId xmlns:a16="http://schemas.microsoft.com/office/drawing/2014/main" id="{367C7086-5A85-4EB5-97E1-C34D3B58EFA5}"/>
            </a:ext>
          </a:extLst>
        </xdr:cNvPr>
        <xdr:cNvSpPr>
          <a:spLocks noChangeShapeType="1"/>
        </xdr:cNvSpPr>
      </xdr:nvSpPr>
      <xdr:spPr bwMode="auto">
        <a:xfrm>
          <a:off x="4257675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09" name="Line 9">
          <a:extLst>
            <a:ext uri="{FF2B5EF4-FFF2-40B4-BE49-F238E27FC236}">
              <a16:creationId xmlns:a16="http://schemas.microsoft.com/office/drawing/2014/main" id="{AF04A60A-DC81-42D3-9BBF-E6AFC6E7F3F4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89</xdr:row>
      <xdr:rowOff>0</xdr:rowOff>
    </xdr:from>
    <xdr:to>
      <xdr:col>5</xdr:col>
      <xdr:colOff>257175</xdr:colOff>
      <xdr:row>89</xdr:row>
      <xdr:rowOff>0</xdr:rowOff>
    </xdr:to>
    <xdr:sp macro="" textlink="">
      <xdr:nvSpPr>
        <xdr:cNvPr id="210" name="Line 10">
          <a:extLst>
            <a:ext uri="{FF2B5EF4-FFF2-40B4-BE49-F238E27FC236}">
              <a16:creationId xmlns:a16="http://schemas.microsoft.com/office/drawing/2014/main" id="{220593AD-6622-48D7-AE85-47F212BC128D}"/>
            </a:ext>
          </a:extLst>
        </xdr:cNvPr>
        <xdr:cNvSpPr>
          <a:spLocks noChangeShapeType="1"/>
        </xdr:cNvSpPr>
      </xdr:nvSpPr>
      <xdr:spPr bwMode="auto">
        <a:xfrm>
          <a:off x="4257675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11" name="Line 11">
          <a:extLst>
            <a:ext uri="{FF2B5EF4-FFF2-40B4-BE49-F238E27FC236}">
              <a16:creationId xmlns:a16="http://schemas.microsoft.com/office/drawing/2014/main" id="{952E1C18-4523-4766-AA5B-86FEA4FC8174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89</xdr:row>
      <xdr:rowOff>0</xdr:rowOff>
    </xdr:from>
    <xdr:to>
      <xdr:col>5</xdr:col>
      <xdr:colOff>257175</xdr:colOff>
      <xdr:row>89</xdr:row>
      <xdr:rowOff>0</xdr:rowOff>
    </xdr:to>
    <xdr:sp macro="" textlink="">
      <xdr:nvSpPr>
        <xdr:cNvPr id="212" name="Line 12">
          <a:extLst>
            <a:ext uri="{FF2B5EF4-FFF2-40B4-BE49-F238E27FC236}">
              <a16:creationId xmlns:a16="http://schemas.microsoft.com/office/drawing/2014/main" id="{9D52B38D-16E2-46E0-95E8-02618F319CF8}"/>
            </a:ext>
          </a:extLst>
        </xdr:cNvPr>
        <xdr:cNvSpPr>
          <a:spLocks noChangeShapeType="1"/>
        </xdr:cNvSpPr>
      </xdr:nvSpPr>
      <xdr:spPr bwMode="auto">
        <a:xfrm>
          <a:off x="4257675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13" name="Line 13">
          <a:extLst>
            <a:ext uri="{FF2B5EF4-FFF2-40B4-BE49-F238E27FC236}">
              <a16:creationId xmlns:a16="http://schemas.microsoft.com/office/drawing/2014/main" id="{8927C2FF-9414-49DE-9016-97E644CA8AF9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89</xdr:row>
      <xdr:rowOff>0</xdr:rowOff>
    </xdr:from>
    <xdr:to>
      <xdr:col>5</xdr:col>
      <xdr:colOff>257175</xdr:colOff>
      <xdr:row>89</xdr:row>
      <xdr:rowOff>0</xdr:rowOff>
    </xdr:to>
    <xdr:sp macro="" textlink="">
      <xdr:nvSpPr>
        <xdr:cNvPr id="214" name="Line 14">
          <a:extLst>
            <a:ext uri="{FF2B5EF4-FFF2-40B4-BE49-F238E27FC236}">
              <a16:creationId xmlns:a16="http://schemas.microsoft.com/office/drawing/2014/main" id="{8D87C08C-5F45-47CF-BB3F-5A897483629A}"/>
            </a:ext>
          </a:extLst>
        </xdr:cNvPr>
        <xdr:cNvSpPr>
          <a:spLocks noChangeShapeType="1"/>
        </xdr:cNvSpPr>
      </xdr:nvSpPr>
      <xdr:spPr bwMode="auto">
        <a:xfrm>
          <a:off x="4257675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15" name="Line 15">
          <a:extLst>
            <a:ext uri="{FF2B5EF4-FFF2-40B4-BE49-F238E27FC236}">
              <a16:creationId xmlns:a16="http://schemas.microsoft.com/office/drawing/2014/main" id="{BA2C0E92-BAF8-4E24-83C9-84673F59179A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89</xdr:row>
      <xdr:rowOff>0</xdr:rowOff>
    </xdr:from>
    <xdr:to>
      <xdr:col>5</xdr:col>
      <xdr:colOff>257175</xdr:colOff>
      <xdr:row>89</xdr:row>
      <xdr:rowOff>0</xdr:rowOff>
    </xdr:to>
    <xdr:sp macro="" textlink="">
      <xdr:nvSpPr>
        <xdr:cNvPr id="216" name="Line 16">
          <a:extLst>
            <a:ext uri="{FF2B5EF4-FFF2-40B4-BE49-F238E27FC236}">
              <a16:creationId xmlns:a16="http://schemas.microsoft.com/office/drawing/2014/main" id="{87A922ED-E8C6-44E8-B8BC-3AB1BAAF30C5}"/>
            </a:ext>
          </a:extLst>
        </xdr:cNvPr>
        <xdr:cNvSpPr>
          <a:spLocks noChangeShapeType="1"/>
        </xdr:cNvSpPr>
      </xdr:nvSpPr>
      <xdr:spPr bwMode="auto">
        <a:xfrm>
          <a:off x="4257675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17" name="Line 17">
          <a:extLst>
            <a:ext uri="{FF2B5EF4-FFF2-40B4-BE49-F238E27FC236}">
              <a16:creationId xmlns:a16="http://schemas.microsoft.com/office/drawing/2014/main" id="{413DBD18-FB68-4819-9E5E-F8EE389ED296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89</xdr:row>
      <xdr:rowOff>0</xdr:rowOff>
    </xdr:from>
    <xdr:to>
      <xdr:col>5</xdr:col>
      <xdr:colOff>257175</xdr:colOff>
      <xdr:row>89</xdr:row>
      <xdr:rowOff>0</xdr:rowOff>
    </xdr:to>
    <xdr:sp macro="" textlink="">
      <xdr:nvSpPr>
        <xdr:cNvPr id="218" name="Line 18">
          <a:extLst>
            <a:ext uri="{FF2B5EF4-FFF2-40B4-BE49-F238E27FC236}">
              <a16:creationId xmlns:a16="http://schemas.microsoft.com/office/drawing/2014/main" id="{4AAF577A-09C6-4B98-A055-B16AFBC863BA}"/>
            </a:ext>
          </a:extLst>
        </xdr:cNvPr>
        <xdr:cNvSpPr>
          <a:spLocks noChangeShapeType="1"/>
        </xdr:cNvSpPr>
      </xdr:nvSpPr>
      <xdr:spPr bwMode="auto">
        <a:xfrm>
          <a:off x="4257675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19" name="Line 19">
          <a:extLst>
            <a:ext uri="{FF2B5EF4-FFF2-40B4-BE49-F238E27FC236}">
              <a16:creationId xmlns:a16="http://schemas.microsoft.com/office/drawing/2014/main" id="{489A68F1-8647-4279-866E-CF686876DD75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89</xdr:row>
      <xdr:rowOff>0</xdr:rowOff>
    </xdr:from>
    <xdr:to>
      <xdr:col>5</xdr:col>
      <xdr:colOff>257175</xdr:colOff>
      <xdr:row>89</xdr:row>
      <xdr:rowOff>0</xdr:rowOff>
    </xdr:to>
    <xdr:sp macro="" textlink="">
      <xdr:nvSpPr>
        <xdr:cNvPr id="220" name="Line 20">
          <a:extLst>
            <a:ext uri="{FF2B5EF4-FFF2-40B4-BE49-F238E27FC236}">
              <a16:creationId xmlns:a16="http://schemas.microsoft.com/office/drawing/2014/main" id="{D389070F-3C8A-4D73-96ED-97BB53158268}"/>
            </a:ext>
          </a:extLst>
        </xdr:cNvPr>
        <xdr:cNvSpPr>
          <a:spLocks noChangeShapeType="1"/>
        </xdr:cNvSpPr>
      </xdr:nvSpPr>
      <xdr:spPr bwMode="auto">
        <a:xfrm>
          <a:off x="4257675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21" name="Line 21">
          <a:extLst>
            <a:ext uri="{FF2B5EF4-FFF2-40B4-BE49-F238E27FC236}">
              <a16:creationId xmlns:a16="http://schemas.microsoft.com/office/drawing/2014/main" id="{FD252209-49D5-42AC-83D2-B551947F03D2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89</xdr:row>
      <xdr:rowOff>0</xdr:rowOff>
    </xdr:from>
    <xdr:to>
      <xdr:col>5</xdr:col>
      <xdr:colOff>257175</xdr:colOff>
      <xdr:row>89</xdr:row>
      <xdr:rowOff>0</xdr:rowOff>
    </xdr:to>
    <xdr:sp macro="" textlink="">
      <xdr:nvSpPr>
        <xdr:cNvPr id="222" name="Line 22">
          <a:extLst>
            <a:ext uri="{FF2B5EF4-FFF2-40B4-BE49-F238E27FC236}">
              <a16:creationId xmlns:a16="http://schemas.microsoft.com/office/drawing/2014/main" id="{AA9D483A-9A6F-49CF-9800-9DB383981844}"/>
            </a:ext>
          </a:extLst>
        </xdr:cNvPr>
        <xdr:cNvSpPr>
          <a:spLocks noChangeShapeType="1"/>
        </xdr:cNvSpPr>
      </xdr:nvSpPr>
      <xdr:spPr bwMode="auto">
        <a:xfrm>
          <a:off x="4257675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23" name="Line 23">
          <a:extLst>
            <a:ext uri="{FF2B5EF4-FFF2-40B4-BE49-F238E27FC236}">
              <a16:creationId xmlns:a16="http://schemas.microsoft.com/office/drawing/2014/main" id="{2CD3E1B7-C924-4C05-8094-B11213DACDFB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89</xdr:row>
      <xdr:rowOff>0</xdr:rowOff>
    </xdr:from>
    <xdr:to>
      <xdr:col>5</xdr:col>
      <xdr:colOff>257175</xdr:colOff>
      <xdr:row>89</xdr:row>
      <xdr:rowOff>0</xdr:rowOff>
    </xdr:to>
    <xdr:sp macro="" textlink="">
      <xdr:nvSpPr>
        <xdr:cNvPr id="224" name="Line 24">
          <a:extLst>
            <a:ext uri="{FF2B5EF4-FFF2-40B4-BE49-F238E27FC236}">
              <a16:creationId xmlns:a16="http://schemas.microsoft.com/office/drawing/2014/main" id="{45A7FDAC-3CDA-4B78-A0F5-E60C42A460F2}"/>
            </a:ext>
          </a:extLst>
        </xdr:cNvPr>
        <xdr:cNvSpPr>
          <a:spLocks noChangeShapeType="1"/>
        </xdr:cNvSpPr>
      </xdr:nvSpPr>
      <xdr:spPr bwMode="auto">
        <a:xfrm>
          <a:off x="4257675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25" name="Line 25">
          <a:extLst>
            <a:ext uri="{FF2B5EF4-FFF2-40B4-BE49-F238E27FC236}">
              <a16:creationId xmlns:a16="http://schemas.microsoft.com/office/drawing/2014/main" id="{1ACED78B-168B-4472-8A72-25ECA74C3FC9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89</xdr:row>
      <xdr:rowOff>0</xdr:rowOff>
    </xdr:from>
    <xdr:to>
      <xdr:col>5</xdr:col>
      <xdr:colOff>257175</xdr:colOff>
      <xdr:row>89</xdr:row>
      <xdr:rowOff>0</xdr:rowOff>
    </xdr:to>
    <xdr:sp macro="" textlink="">
      <xdr:nvSpPr>
        <xdr:cNvPr id="226" name="Line 26">
          <a:extLst>
            <a:ext uri="{FF2B5EF4-FFF2-40B4-BE49-F238E27FC236}">
              <a16:creationId xmlns:a16="http://schemas.microsoft.com/office/drawing/2014/main" id="{6B2011B7-8961-4183-9788-86E3A2183C91}"/>
            </a:ext>
          </a:extLst>
        </xdr:cNvPr>
        <xdr:cNvSpPr>
          <a:spLocks noChangeShapeType="1"/>
        </xdr:cNvSpPr>
      </xdr:nvSpPr>
      <xdr:spPr bwMode="auto">
        <a:xfrm>
          <a:off x="4257675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27" name="Line 27">
          <a:extLst>
            <a:ext uri="{FF2B5EF4-FFF2-40B4-BE49-F238E27FC236}">
              <a16:creationId xmlns:a16="http://schemas.microsoft.com/office/drawing/2014/main" id="{A51A2049-4E6F-4291-AE6F-5515D121B79F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89</xdr:row>
      <xdr:rowOff>0</xdr:rowOff>
    </xdr:from>
    <xdr:to>
      <xdr:col>5</xdr:col>
      <xdr:colOff>257175</xdr:colOff>
      <xdr:row>89</xdr:row>
      <xdr:rowOff>0</xdr:rowOff>
    </xdr:to>
    <xdr:sp macro="" textlink="">
      <xdr:nvSpPr>
        <xdr:cNvPr id="228" name="Line 28">
          <a:extLst>
            <a:ext uri="{FF2B5EF4-FFF2-40B4-BE49-F238E27FC236}">
              <a16:creationId xmlns:a16="http://schemas.microsoft.com/office/drawing/2014/main" id="{8BF14F19-B8DA-45B2-A258-1C0E5B6615F3}"/>
            </a:ext>
          </a:extLst>
        </xdr:cNvPr>
        <xdr:cNvSpPr>
          <a:spLocks noChangeShapeType="1"/>
        </xdr:cNvSpPr>
      </xdr:nvSpPr>
      <xdr:spPr bwMode="auto">
        <a:xfrm>
          <a:off x="4257675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29" name="Line 29">
          <a:extLst>
            <a:ext uri="{FF2B5EF4-FFF2-40B4-BE49-F238E27FC236}">
              <a16:creationId xmlns:a16="http://schemas.microsoft.com/office/drawing/2014/main" id="{60686393-E17D-4176-82F0-A9B091371FEA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89</xdr:row>
      <xdr:rowOff>0</xdr:rowOff>
    </xdr:from>
    <xdr:to>
      <xdr:col>5</xdr:col>
      <xdr:colOff>257175</xdr:colOff>
      <xdr:row>89</xdr:row>
      <xdr:rowOff>0</xdr:rowOff>
    </xdr:to>
    <xdr:sp macro="" textlink="">
      <xdr:nvSpPr>
        <xdr:cNvPr id="230" name="Line 30">
          <a:extLst>
            <a:ext uri="{FF2B5EF4-FFF2-40B4-BE49-F238E27FC236}">
              <a16:creationId xmlns:a16="http://schemas.microsoft.com/office/drawing/2014/main" id="{BCCB755F-2EF2-4EEE-AFFA-2A58C4B99294}"/>
            </a:ext>
          </a:extLst>
        </xdr:cNvPr>
        <xdr:cNvSpPr>
          <a:spLocks noChangeShapeType="1"/>
        </xdr:cNvSpPr>
      </xdr:nvSpPr>
      <xdr:spPr bwMode="auto">
        <a:xfrm>
          <a:off x="4257675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31" name="Line 31">
          <a:extLst>
            <a:ext uri="{FF2B5EF4-FFF2-40B4-BE49-F238E27FC236}">
              <a16:creationId xmlns:a16="http://schemas.microsoft.com/office/drawing/2014/main" id="{65F28DBA-6491-4D2A-8000-7C9C50AB7084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89</xdr:row>
      <xdr:rowOff>0</xdr:rowOff>
    </xdr:from>
    <xdr:to>
      <xdr:col>5</xdr:col>
      <xdr:colOff>257175</xdr:colOff>
      <xdr:row>89</xdr:row>
      <xdr:rowOff>0</xdr:rowOff>
    </xdr:to>
    <xdr:sp macro="" textlink="">
      <xdr:nvSpPr>
        <xdr:cNvPr id="232" name="Line 32">
          <a:extLst>
            <a:ext uri="{FF2B5EF4-FFF2-40B4-BE49-F238E27FC236}">
              <a16:creationId xmlns:a16="http://schemas.microsoft.com/office/drawing/2014/main" id="{226BED36-388B-4A3E-A637-349C090242F0}"/>
            </a:ext>
          </a:extLst>
        </xdr:cNvPr>
        <xdr:cNvSpPr>
          <a:spLocks noChangeShapeType="1"/>
        </xdr:cNvSpPr>
      </xdr:nvSpPr>
      <xdr:spPr bwMode="auto">
        <a:xfrm>
          <a:off x="4257675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33" name="Line 33">
          <a:extLst>
            <a:ext uri="{FF2B5EF4-FFF2-40B4-BE49-F238E27FC236}">
              <a16:creationId xmlns:a16="http://schemas.microsoft.com/office/drawing/2014/main" id="{D24D2DF6-8224-410A-9D1A-65CF48354B3C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89</xdr:row>
      <xdr:rowOff>0</xdr:rowOff>
    </xdr:from>
    <xdr:to>
      <xdr:col>5</xdr:col>
      <xdr:colOff>257175</xdr:colOff>
      <xdr:row>89</xdr:row>
      <xdr:rowOff>0</xdr:rowOff>
    </xdr:to>
    <xdr:sp macro="" textlink="">
      <xdr:nvSpPr>
        <xdr:cNvPr id="234" name="Line 34">
          <a:extLst>
            <a:ext uri="{FF2B5EF4-FFF2-40B4-BE49-F238E27FC236}">
              <a16:creationId xmlns:a16="http://schemas.microsoft.com/office/drawing/2014/main" id="{EFC98BF9-99D4-4995-86D9-6627E134EB9A}"/>
            </a:ext>
          </a:extLst>
        </xdr:cNvPr>
        <xdr:cNvSpPr>
          <a:spLocks noChangeShapeType="1"/>
        </xdr:cNvSpPr>
      </xdr:nvSpPr>
      <xdr:spPr bwMode="auto">
        <a:xfrm>
          <a:off x="4257675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35" name="Line 35">
          <a:extLst>
            <a:ext uri="{FF2B5EF4-FFF2-40B4-BE49-F238E27FC236}">
              <a16:creationId xmlns:a16="http://schemas.microsoft.com/office/drawing/2014/main" id="{6602E377-D59B-459C-B0F7-B9575C2F13A3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89</xdr:row>
      <xdr:rowOff>0</xdr:rowOff>
    </xdr:from>
    <xdr:to>
      <xdr:col>5</xdr:col>
      <xdr:colOff>257175</xdr:colOff>
      <xdr:row>89</xdr:row>
      <xdr:rowOff>0</xdr:rowOff>
    </xdr:to>
    <xdr:sp macro="" textlink="">
      <xdr:nvSpPr>
        <xdr:cNvPr id="236" name="Line 36">
          <a:extLst>
            <a:ext uri="{FF2B5EF4-FFF2-40B4-BE49-F238E27FC236}">
              <a16:creationId xmlns:a16="http://schemas.microsoft.com/office/drawing/2014/main" id="{D9288AE2-3326-49EA-B9BA-439B3292E7B9}"/>
            </a:ext>
          </a:extLst>
        </xdr:cNvPr>
        <xdr:cNvSpPr>
          <a:spLocks noChangeShapeType="1"/>
        </xdr:cNvSpPr>
      </xdr:nvSpPr>
      <xdr:spPr bwMode="auto">
        <a:xfrm>
          <a:off x="4257675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37" name="Line 37">
          <a:extLst>
            <a:ext uri="{FF2B5EF4-FFF2-40B4-BE49-F238E27FC236}">
              <a16:creationId xmlns:a16="http://schemas.microsoft.com/office/drawing/2014/main" id="{99A1ECAD-593B-435B-8437-EE931CF67D0E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89</xdr:row>
      <xdr:rowOff>0</xdr:rowOff>
    </xdr:from>
    <xdr:to>
      <xdr:col>5</xdr:col>
      <xdr:colOff>257175</xdr:colOff>
      <xdr:row>89</xdr:row>
      <xdr:rowOff>0</xdr:rowOff>
    </xdr:to>
    <xdr:sp macro="" textlink="">
      <xdr:nvSpPr>
        <xdr:cNvPr id="238" name="Line 38">
          <a:extLst>
            <a:ext uri="{FF2B5EF4-FFF2-40B4-BE49-F238E27FC236}">
              <a16:creationId xmlns:a16="http://schemas.microsoft.com/office/drawing/2014/main" id="{0D568FCA-15E9-4FF1-BBAA-6C8865F972E7}"/>
            </a:ext>
          </a:extLst>
        </xdr:cNvPr>
        <xdr:cNvSpPr>
          <a:spLocks noChangeShapeType="1"/>
        </xdr:cNvSpPr>
      </xdr:nvSpPr>
      <xdr:spPr bwMode="auto">
        <a:xfrm>
          <a:off x="4257675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39" name="Line 39">
          <a:extLst>
            <a:ext uri="{FF2B5EF4-FFF2-40B4-BE49-F238E27FC236}">
              <a16:creationId xmlns:a16="http://schemas.microsoft.com/office/drawing/2014/main" id="{97D9D151-D0AC-4322-8CB2-4B6E3F5910A9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89</xdr:row>
      <xdr:rowOff>0</xdr:rowOff>
    </xdr:from>
    <xdr:to>
      <xdr:col>5</xdr:col>
      <xdr:colOff>257175</xdr:colOff>
      <xdr:row>89</xdr:row>
      <xdr:rowOff>0</xdr:rowOff>
    </xdr:to>
    <xdr:sp macro="" textlink="">
      <xdr:nvSpPr>
        <xdr:cNvPr id="240" name="Line 40">
          <a:extLst>
            <a:ext uri="{FF2B5EF4-FFF2-40B4-BE49-F238E27FC236}">
              <a16:creationId xmlns:a16="http://schemas.microsoft.com/office/drawing/2014/main" id="{0238F227-6F88-4493-9644-2A6F633558B9}"/>
            </a:ext>
          </a:extLst>
        </xdr:cNvPr>
        <xdr:cNvSpPr>
          <a:spLocks noChangeShapeType="1"/>
        </xdr:cNvSpPr>
      </xdr:nvSpPr>
      <xdr:spPr bwMode="auto">
        <a:xfrm>
          <a:off x="4257675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41" name="Line 41">
          <a:extLst>
            <a:ext uri="{FF2B5EF4-FFF2-40B4-BE49-F238E27FC236}">
              <a16:creationId xmlns:a16="http://schemas.microsoft.com/office/drawing/2014/main" id="{A612FF7D-C9E3-4F37-8597-D473A5A7D738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89</xdr:row>
      <xdr:rowOff>0</xdr:rowOff>
    </xdr:from>
    <xdr:to>
      <xdr:col>5</xdr:col>
      <xdr:colOff>257175</xdr:colOff>
      <xdr:row>89</xdr:row>
      <xdr:rowOff>0</xdr:rowOff>
    </xdr:to>
    <xdr:sp macro="" textlink="">
      <xdr:nvSpPr>
        <xdr:cNvPr id="242" name="Line 42">
          <a:extLst>
            <a:ext uri="{FF2B5EF4-FFF2-40B4-BE49-F238E27FC236}">
              <a16:creationId xmlns:a16="http://schemas.microsoft.com/office/drawing/2014/main" id="{5EF00899-143A-470F-A4B1-4241A4E98375}"/>
            </a:ext>
          </a:extLst>
        </xdr:cNvPr>
        <xdr:cNvSpPr>
          <a:spLocks noChangeShapeType="1"/>
        </xdr:cNvSpPr>
      </xdr:nvSpPr>
      <xdr:spPr bwMode="auto">
        <a:xfrm>
          <a:off x="4257675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43" name="Line 43">
          <a:extLst>
            <a:ext uri="{FF2B5EF4-FFF2-40B4-BE49-F238E27FC236}">
              <a16:creationId xmlns:a16="http://schemas.microsoft.com/office/drawing/2014/main" id="{07F18B3D-B46F-486C-95E5-8798E0D4DA81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89</xdr:row>
      <xdr:rowOff>0</xdr:rowOff>
    </xdr:from>
    <xdr:to>
      <xdr:col>5</xdr:col>
      <xdr:colOff>257175</xdr:colOff>
      <xdr:row>89</xdr:row>
      <xdr:rowOff>0</xdr:rowOff>
    </xdr:to>
    <xdr:sp macro="" textlink="">
      <xdr:nvSpPr>
        <xdr:cNvPr id="244" name="Line 44">
          <a:extLst>
            <a:ext uri="{FF2B5EF4-FFF2-40B4-BE49-F238E27FC236}">
              <a16:creationId xmlns:a16="http://schemas.microsoft.com/office/drawing/2014/main" id="{87179B91-0591-4190-ABA7-4C18FEB007EB}"/>
            </a:ext>
          </a:extLst>
        </xdr:cNvPr>
        <xdr:cNvSpPr>
          <a:spLocks noChangeShapeType="1"/>
        </xdr:cNvSpPr>
      </xdr:nvSpPr>
      <xdr:spPr bwMode="auto">
        <a:xfrm>
          <a:off x="4257675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45" name="Line 45">
          <a:extLst>
            <a:ext uri="{FF2B5EF4-FFF2-40B4-BE49-F238E27FC236}">
              <a16:creationId xmlns:a16="http://schemas.microsoft.com/office/drawing/2014/main" id="{C95C8689-4216-4E4E-9059-1C7E5E21E105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89</xdr:row>
      <xdr:rowOff>0</xdr:rowOff>
    </xdr:from>
    <xdr:to>
      <xdr:col>5</xdr:col>
      <xdr:colOff>257175</xdr:colOff>
      <xdr:row>89</xdr:row>
      <xdr:rowOff>0</xdr:rowOff>
    </xdr:to>
    <xdr:sp macro="" textlink="">
      <xdr:nvSpPr>
        <xdr:cNvPr id="246" name="Line 46">
          <a:extLst>
            <a:ext uri="{FF2B5EF4-FFF2-40B4-BE49-F238E27FC236}">
              <a16:creationId xmlns:a16="http://schemas.microsoft.com/office/drawing/2014/main" id="{434DE93C-C3D9-4260-AE33-48196D7FA351}"/>
            </a:ext>
          </a:extLst>
        </xdr:cNvPr>
        <xdr:cNvSpPr>
          <a:spLocks noChangeShapeType="1"/>
        </xdr:cNvSpPr>
      </xdr:nvSpPr>
      <xdr:spPr bwMode="auto">
        <a:xfrm>
          <a:off x="4257675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47" name="Line 47">
          <a:extLst>
            <a:ext uri="{FF2B5EF4-FFF2-40B4-BE49-F238E27FC236}">
              <a16:creationId xmlns:a16="http://schemas.microsoft.com/office/drawing/2014/main" id="{8C9B430C-A25D-4DE7-86C7-3CD7BF3D0B0E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48" name="Line 51">
          <a:extLst>
            <a:ext uri="{FF2B5EF4-FFF2-40B4-BE49-F238E27FC236}">
              <a16:creationId xmlns:a16="http://schemas.microsoft.com/office/drawing/2014/main" id="{C7D06F54-181C-40AF-8A35-D73B51855F74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361950</xdr:colOff>
      <xdr:row>89</xdr:row>
      <xdr:rowOff>0</xdr:rowOff>
    </xdr:from>
    <xdr:to>
      <xdr:col>9</xdr:col>
      <xdr:colOff>361950</xdr:colOff>
      <xdr:row>89</xdr:row>
      <xdr:rowOff>0</xdr:rowOff>
    </xdr:to>
    <xdr:sp macro="" textlink="">
      <xdr:nvSpPr>
        <xdr:cNvPr id="249" name="Line 52">
          <a:extLst>
            <a:ext uri="{FF2B5EF4-FFF2-40B4-BE49-F238E27FC236}">
              <a16:creationId xmlns:a16="http://schemas.microsoft.com/office/drawing/2014/main" id="{33418075-BC66-49FD-9565-7237E12E87D1}"/>
            </a:ext>
          </a:extLst>
        </xdr:cNvPr>
        <xdr:cNvSpPr>
          <a:spLocks noChangeShapeType="1"/>
        </xdr:cNvSpPr>
      </xdr:nvSpPr>
      <xdr:spPr bwMode="auto">
        <a:xfrm>
          <a:off x="61912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50" name="Line 59">
          <a:extLst>
            <a:ext uri="{FF2B5EF4-FFF2-40B4-BE49-F238E27FC236}">
              <a16:creationId xmlns:a16="http://schemas.microsoft.com/office/drawing/2014/main" id="{7AE69A39-13C2-4854-ADA2-E47ED063AFE8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361950</xdr:colOff>
      <xdr:row>89</xdr:row>
      <xdr:rowOff>0</xdr:rowOff>
    </xdr:from>
    <xdr:to>
      <xdr:col>9</xdr:col>
      <xdr:colOff>361950</xdr:colOff>
      <xdr:row>89</xdr:row>
      <xdr:rowOff>0</xdr:rowOff>
    </xdr:to>
    <xdr:sp macro="" textlink="">
      <xdr:nvSpPr>
        <xdr:cNvPr id="251" name="Line 60">
          <a:extLst>
            <a:ext uri="{FF2B5EF4-FFF2-40B4-BE49-F238E27FC236}">
              <a16:creationId xmlns:a16="http://schemas.microsoft.com/office/drawing/2014/main" id="{0F33F342-6AF4-40F3-BF82-A3073C2C1EF8}"/>
            </a:ext>
          </a:extLst>
        </xdr:cNvPr>
        <xdr:cNvSpPr>
          <a:spLocks noChangeShapeType="1"/>
        </xdr:cNvSpPr>
      </xdr:nvSpPr>
      <xdr:spPr bwMode="auto">
        <a:xfrm>
          <a:off x="61912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89</xdr:row>
      <xdr:rowOff>0</xdr:rowOff>
    </xdr:from>
    <xdr:to>
      <xdr:col>1</xdr:col>
      <xdr:colOff>447675</xdr:colOff>
      <xdr:row>89</xdr:row>
      <xdr:rowOff>0</xdr:rowOff>
    </xdr:to>
    <xdr:sp macro="" textlink="">
      <xdr:nvSpPr>
        <xdr:cNvPr id="252" name="Line 73">
          <a:extLst>
            <a:ext uri="{FF2B5EF4-FFF2-40B4-BE49-F238E27FC236}">
              <a16:creationId xmlns:a16="http://schemas.microsoft.com/office/drawing/2014/main" id="{5245381B-E013-4473-B905-7892416D819D}"/>
            </a:ext>
          </a:extLst>
        </xdr:cNvPr>
        <xdr:cNvSpPr>
          <a:spLocks noChangeShapeType="1"/>
        </xdr:cNvSpPr>
      </xdr:nvSpPr>
      <xdr:spPr bwMode="auto">
        <a:xfrm>
          <a:off x="19240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361950</xdr:colOff>
      <xdr:row>89</xdr:row>
      <xdr:rowOff>0</xdr:rowOff>
    </xdr:from>
    <xdr:to>
      <xdr:col>9</xdr:col>
      <xdr:colOff>361950</xdr:colOff>
      <xdr:row>89</xdr:row>
      <xdr:rowOff>0</xdr:rowOff>
    </xdr:to>
    <xdr:sp macro="" textlink="">
      <xdr:nvSpPr>
        <xdr:cNvPr id="253" name="Line 74">
          <a:extLst>
            <a:ext uri="{FF2B5EF4-FFF2-40B4-BE49-F238E27FC236}">
              <a16:creationId xmlns:a16="http://schemas.microsoft.com/office/drawing/2014/main" id="{82A6ACFB-815A-47F4-B831-BAE5841A967D}"/>
            </a:ext>
          </a:extLst>
        </xdr:cNvPr>
        <xdr:cNvSpPr>
          <a:spLocks noChangeShapeType="1"/>
        </xdr:cNvSpPr>
      </xdr:nvSpPr>
      <xdr:spPr bwMode="auto">
        <a:xfrm>
          <a:off x="61912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89</xdr:row>
      <xdr:rowOff>0</xdr:rowOff>
    </xdr:from>
    <xdr:to>
      <xdr:col>17</xdr:col>
      <xdr:colOff>0</xdr:colOff>
      <xdr:row>89</xdr:row>
      <xdr:rowOff>0</xdr:rowOff>
    </xdr:to>
    <xdr:sp macro="" textlink="">
      <xdr:nvSpPr>
        <xdr:cNvPr id="254" name="Line 75">
          <a:extLst>
            <a:ext uri="{FF2B5EF4-FFF2-40B4-BE49-F238E27FC236}">
              <a16:creationId xmlns:a16="http://schemas.microsoft.com/office/drawing/2014/main" id="{DA499877-5F9E-448E-BA72-00B6F36413E9}"/>
            </a:ext>
          </a:extLst>
        </xdr:cNvPr>
        <xdr:cNvSpPr>
          <a:spLocks noChangeShapeType="1"/>
        </xdr:cNvSpPr>
      </xdr:nvSpPr>
      <xdr:spPr bwMode="auto">
        <a:xfrm>
          <a:off x="975360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361950</xdr:colOff>
      <xdr:row>89</xdr:row>
      <xdr:rowOff>0</xdr:rowOff>
    </xdr:from>
    <xdr:to>
      <xdr:col>24</xdr:col>
      <xdr:colOff>304800</xdr:colOff>
      <xdr:row>89</xdr:row>
      <xdr:rowOff>0</xdr:rowOff>
    </xdr:to>
    <xdr:sp macro="" textlink="">
      <xdr:nvSpPr>
        <xdr:cNvPr id="255" name="Line 76">
          <a:extLst>
            <a:ext uri="{FF2B5EF4-FFF2-40B4-BE49-F238E27FC236}">
              <a16:creationId xmlns:a16="http://schemas.microsoft.com/office/drawing/2014/main" id="{C7940B07-806F-4A1F-8DD3-8F371F944EB0}"/>
            </a:ext>
          </a:extLst>
        </xdr:cNvPr>
        <xdr:cNvSpPr>
          <a:spLocks noChangeShapeType="1"/>
        </xdr:cNvSpPr>
      </xdr:nvSpPr>
      <xdr:spPr bwMode="auto">
        <a:xfrm>
          <a:off x="135826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89</xdr:row>
      <xdr:rowOff>0</xdr:rowOff>
    </xdr:from>
    <xdr:to>
      <xdr:col>27</xdr:col>
      <xdr:colOff>0</xdr:colOff>
      <xdr:row>89</xdr:row>
      <xdr:rowOff>0</xdr:rowOff>
    </xdr:to>
    <xdr:sp macro="" textlink="">
      <xdr:nvSpPr>
        <xdr:cNvPr id="256" name="Line 77">
          <a:extLst>
            <a:ext uri="{FF2B5EF4-FFF2-40B4-BE49-F238E27FC236}">
              <a16:creationId xmlns:a16="http://schemas.microsoft.com/office/drawing/2014/main" id="{712E392D-D490-4E9C-AEC4-0083419817E9}"/>
            </a:ext>
          </a:extLst>
        </xdr:cNvPr>
        <xdr:cNvSpPr>
          <a:spLocks noChangeShapeType="1"/>
        </xdr:cNvSpPr>
      </xdr:nvSpPr>
      <xdr:spPr bwMode="auto">
        <a:xfrm>
          <a:off x="1463040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89</xdr:row>
      <xdr:rowOff>0</xdr:rowOff>
    </xdr:from>
    <xdr:to>
      <xdr:col>27</xdr:col>
      <xdr:colOff>0</xdr:colOff>
      <xdr:row>89</xdr:row>
      <xdr:rowOff>0</xdr:rowOff>
    </xdr:to>
    <xdr:sp macro="" textlink="">
      <xdr:nvSpPr>
        <xdr:cNvPr id="257" name="Line 78">
          <a:extLst>
            <a:ext uri="{FF2B5EF4-FFF2-40B4-BE49-F238E27FC236}">
              <a16:creationId xmlns:a16="http://schemas.microsoft.com/office/drawing/2014/main" id="{E2B94392-4ADC-444E-9A01-14D7E4B419DD}"/>
            </a:ext>
          </a:extLst>
        </xdr:cNvPr>
        <xdr:cNvSpPr>
          <a:spLocks noChangeShapeType="1"/>
        </xdr:cNvSpPr>
      </xdr:nvSpPr>
      <xdr:spPr bwMode="auto">
        <a:xfrm>
          <a:off x="1463040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89</xdr:row>
      <xdr:rowOff>0</xdr:rowOff>
    </xdr:from>
    <xdr:to>
      <xdr:col>17</xdr:col>
      <xdr:colOff>0</xdr:colOff>
      <xdr:row>89</xdr:row>
      <xdr:rowOff>0</xdr:rowOff>
    </xdr:to>
    <xdr:sp macro="" textlink="">
      <xdr:nvSpPr>
        <xdr:cNvPr id="258" name="Line 79">
          <a:extLst>
            <a:ext uri="{FF2B5EF4-FFF2-40B4-BE49-F238E27FC236}">
              <a16:creationId xmlns:a16="http://schemas.microsoft.com/office/drawing/2014/main" id="{E71A541B-F1C5-4E5C-8430-C66305B0BC0A}"/>
            </a:ext>
          </a:extLst>
        </xdr:cNvPr>
        <xdr:cNvSpPr>
          <a:spLocks noChangeShapeType="1"/>
        </xdr:cNvSpPr>
      </xdr:nvSpPr>
      <xdr:spPr bwMode="auto">
        <a:xfrm>
          <a:off x="975360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361950</xdr:colOff>
      <xdr:row>89</xdr:row>
      <xdr:rowOff>0</xdr:rowOff>
    </xdr:from>
    <xdr:to>
      <xdr:col>24</xdr:col>
      <xdr:colOff>304800</xdr:colOff>
      <xdr:row>89</xdr:row>
      <xdr:rowOff>0</xdr:rowOff>
    </xdr:to>
    <xdr:sp macro="" textlink="">
      <xdr:nvSpPr>
        <xdr:cNvPr id="259" name="Line 80">
          <a:extLst>
            <a:ext uri="{FF2B5EF4-FFF2-40B4-BE49-F238E27FC236}">
              <a16:creationId xmlns:a16="http://schemas.microsoft.com/office/drawing/2014/main" id="{121F8392-12FE-4740-B0AD-7C7E2B470C63}"/>
            </a:ext>
          </a:extLst>
        </xdr:cNvPr>
        <xdr:cNvSpPr>
          <a:spLocks noChangeShapeType="1"/>
        </xdr:cNvSpPr>
      </xdr:nvSpPr>
      <xdr:spPr bwMode="auto">
        <a:xfrm>
          <a:off x="135826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89</xdr:row>
      <xdr:rowOff>0</xdr:rowOff>
    </xdr:from>
    <xdr:to>
      <xdr:col>27</xdr:col>
      <xdr:colOff>0</xdr:colOff>
      <xdr:row>89</xdr:row>
      <xdr:rowOff>0</xdr:rowOff>
    </xdr:to>
    <xdr:sp macro="" textlink="">
      <xdr:nvSpPr>
        <xdr:cNvPr id="260" name="Line 81">
          <a:extLst>
            <a:ext uri="{FF2B5EF4-FFF2-40B4-BE49-F238E27FC236}">
              <a16:creationId xmlns:a16="http://schemas.microsoft.com/office/drawing/2014/main" id="{A29B31F2-EF01-48F8-B96F-9D16EE7329DB}"/>
            </a:ext>
          </a:extLst>
        </xdr:cNvPr>
        <xdr:cNvSpPr>
          <a:spLocks noChangeShapeType="1"/>
        </xdr:cNvSpPr>
      </xdr:nvSpPr>
      <xdr:spPr bwMode="auto">
        <a:xfrm>
          <a:off x="1463040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89</xdr:row>
      <xdr:rowOff>0</xdr:rowOff>
    </xdr:from>
    <xdr:to>
      <xdr:col>27</xdr:col>
      <xdr:colOff>0</xdr:colOff>
      <xdr:row>89</xdr:row>
      <xdr:rowOff>0</xdr:rowOff>
    </xdr:to>
    <xdr:sp macro="" textlink="">
      <xdr:nvSpPr>
        <xdr:cNvPr id="261" name="Line 82">
          <a:extLst>
            <a:ext uri="{FF2B5EF4-FFF2-40B4-BE49-F238E27FC236}">
              <a16:creationId xmlns:a16="http://schemas.microsoft.com/office/drawing/2014/main" id="{B35F7E4A-ED7D-4FF1-9C70-C832EFC85601}"/>
            </a:ext>
          </a:extLst>
        </xdr:cNvPr>
        <xdr:cNvSpPr>
          <a:spLocks noChangeShapeType="1"/>
        </xdr:cNvSpPr>
      </xdr:nvSpPr>
      <xdr:spPr bwMode="auto">
        <a:xfrm>
          <a:off x="1463040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89</xdr:row>
      <xdr:rowOff>0</xdr:rowOff>
    </xdr:from>
    <xdr:to>
      <xdr:col>17</xdr:col>
      <xdr:colOff>0</xdr:colOff>
      <xdr:row>89</xdr:row>
      <xdr:rowOff>0</xdr:rowOff>
    </xdr:to>
    <xdr:sp macro="" textlink="">
      <xdr:nvSpPr>
        <xdr:cNvPr id="262" name="Line 83">
          <a:extLst>
            <a:ext uri="{FF2B5EF4-FFF2-40B4-BE49-F238E27FC236}">
              <a16:creationId xmlns:a16="http://schemas.microsoft.com/office/drawing/2014/main" id="{E8887571-E14F-47C3-A299-E99EC75627AB}"/>
            </a:ext>
          </a:extLst>
        </xdr:cNvPr>
        <xdr:cNvSpPr>
          <a:spLocks noChangeShapeType="1"/>
        </xdr:cNvSpPr>
      </xdr:nvSpPr>
      <xdr:spPr bwMode="auto">
        <a:xfrm>
          <a:off x="975360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361950</xdr:colOff>
      <xdr:row>89</xdr:row>
      <xdr:rowOff>0</xdr:rowOff>
    </xdr:from>
    <xdr:to>
      <xdr:col>24</xdr:col>
      <xdr:colOff>304800</xdr:colOff>
      <xdr:row>89</xdr:row>
      <xdr:rowOff>0</xdr:rowOff>
    </xdr:to>
    <xdr:sp macro="" textlink="">
      <xdr:nvSpPr>
        <xdr:cNvPr id="263" name="Line 84">
          <a:extLst>
            <a:ext uri="{FF2B5EF4-FFF2-40B4-BE49-F238E27FC236}">
              <a16:creationId xmlns:a16="http://schemas.microsoft.com/office/drawing/2014/main" id="{902CDD42-52D2-4C5C-867C-54226C6C95DC}"/>
            </a:ext>
          </a:extLst>
        </xdr:cNvPr>
        <xdr:cNvSpPr>
          <a:spLocks noChangeShapeType="1"/>
        </xdr:cNvSpPr>
      </xdr:nvSpPr>
      <xdr:spPr bwMode="auto">
        <a:xfrm>
          <a:off x="1358265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89</xdr:row>
      <xdr:rowOff>0</xdr:rowOff>
    </xdr:from>
    <xdr:to>
      <xdr:col>27</xdr:col>
      <xdr:colOff>0</xdr:colOff>
      <xdr:row>89</xdr:row>
      <xdr:rowOff>0</xdr:rowOff>
    </xdr:to>
    <xdr:sp macro="" textlink="">
      <xdr:nvSpPr>
        <xdr:cNvPr id="264" name="Line 85">
          <a:extLst>
            <a:ext uri="{FF2B5EF4-FFF2-40B4-BE49-F238E27FC236}">
              <a16:creationId xmlns:a16="http://schemas.microsoft.com/office/drawing/2014/main" id="{BA4FCC0E-C2C6-4B6E-946C-E20BF4A31C7C}"/>
            </a:ext>
          </a:extLst>
        </xdr:cNvPr>
        <xdr:cNvSpPr>
          <a:spLocks noChangeShapeType="1"/>
        </xdr:cNvSpPr>
      </xdr:nvSpPr>
      <xdr:spPr bwMode="auto">
        <a:xfrm>
          <a:off x="1463040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89</xdr:row>
      <xdr:rowOff>0</xdr:rowOff>
    </xdr:from>
    <xdr:to>
      <xdr:col>27</xdr:col>
      <xdr:colOff>0</xdr:colOff>
      <xdr:row>89</xdr:row>
      <xdr:rowOff>0</xdr:rowOff>
    </xdr:to>
    <xdr:sp macro="" textlink="">
      <xdr:nvSpPr>
        <xdr:cNvPr id="265" name="Line 86">
          <a:extLst>
            <a:ext uri="{FF2B5EF4-FFF2-40B4-BE49-F238E27FC236}">
              <a16:creationId xmlns:a16="http://schemas.microsoft.com/office/drawing/2014/main" id="{DC5CF249-3D49-4FEA-A003-55D3DBDC6093}"/>
            </a:ext>
          </a:extLst>
        </xdr:cNvPr>
        <xdr:cNvSpPr>
          <a:spLocks noChangeShapeType="1"/>
        </xdr:cNvSpPr>
      </xdr:nvSpPr>
      <xdr:spPr bwMode="auto">
        <a:xfrm>
          <a:off x="1463040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89</xdr:row>
      <xdr:rowOff>0</xdr:rowOff>
    </xdr:from>
    <xdr:to>
      <xdr:col>27</xdr:col>
      <xdr:colOff>0</xdr:colOff>
      <xdr:row>89</xdr:row>
      <xdr:rowOff>0</xdr:rowOff>
    </xdr:to>
    <xdr:sp macro="" textlink="">
      <xdr:nvSpPr>
        <xdr:cNvPr id="266" name="Line 87">
          <a:extLst>
            <a:ext uri="{FF2B5EF4-FFF2-40B4-BE49-F238E27FC236}">
              <a16:creationId xmlns:a16="http://schemas.microsoft.com/office/drawing/2014/main" id="{F1FE83D1-0DD6-4975-ABB1-1B37D18462BD}"/>
            </a:ext>
          </a:extLst>
        </xdr:cNvPr>
        <xdr:cNvSpPr>
          <a:spLocks noChangeShapeType="1"/>
        </xdr:cNvSpPr>
      </xdr:nvSpPr>
      <xdr:spPr bwMode="auto">
        <a:xfrm>
          <a:off x="1463040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89</xdr:row>
      <xdr:rowOff>0</xdr:rowOff>
    </xdr:from>
    <xdr:to>
      <xdr:col>27</xdr:col>
      <xdr:colOff>0</xdr:colOff>
      <xdr:row>89</xdr:row>
      <xdr:rowOff>0</xdr:rowOff>
    </xdr:to>
    <xdr:sp macro="" textlink="">
      <xdr:nvSpPr>
        <xdr:cNvPr id="267" name="Line 88">
          <a:extLst>
            <a:ext uri="{FF2B5EF4-FFF2-40B4-BE49-F238E27FC236}">
              <a16:creationId xmlns:a16="http://schemas.microsoft.com/office/drawing/2014/main" id="{1EADB228-4B84-46D5-AA1A-802F2E6F823D}"/>
            </a:ext>
          </a:extLst>
        </xdr:cNvPr>
        <xdr:cNvSpPr>
          <a:spLocks noChangeShapeType="1"/>
        </xdr:cNvSpPr>
      </xdr:nvSpPr>
      <xdr:spPr bwMode="auto">
        <a:xfrm>
          <a:off x="1463040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89</xdr:row>
      <xdr:rowOff>0</xdr:rowOff>
    </xdr:from>
    <xdr:to>
      <xdr:col>27</xdr:col>
      <xdr:colOff>0</xdr:colOff>
      <xdr:row>89</xdr:row>
      <xdr:rowOff>0</xdr:rowOff>
    </xdr:to>
    <xdr:sp macro="" textlink="">
      <xdr:nvSpPr>
        <xdr:cNvPr id="268" name="Line 89">
          <a:extLst>
            <a:ext uri="{FF2B5EF4-FFF2-40B4-BE49-F238E27FC236}">
              <a16:creationId xmlns:a16="http://schemas.microsoft.com/office/drawing/2014/main" id="{1262880D-088D-4C5B-A2E6-DF3CF096999C}"/>
            </a:ext>
          </a:extLst>
        </xdr:cNvPr>
        <xdr:cNvSpPr>
          <a:spLocks noChangeShapeType="1"/>
        </xdr:cNvSpPr>
      </xdr:nvSpPr>
      <xdr:spPr bwMode="auto">
        <a:xfrm>
          <a:off x="1463040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89</xdr:row>
      <xdr:rowOff>0</xdr:rowOff>
    </xdr:from>
    <xdr:to>
      <xdr:col>27</xdr:col>
      <xdr:colOff>0</xdr:colOff>
      <xdr:row>89</xdr:row>
      <xdr:rowOff>0</xdr:rowOff>
    </xdr:to>
    <xdr:sp macro="" textlink="">
      <xdr:nvSpPr>
        <xdr:cNvPr id="269" name="Line 90">
          <a:extLst>
            <a:ext uri="{FF2B5EF4-FFF2-40B4-BE49-F238E27FC236}">
              <a16:creationId xmlns:a16="http://schemas.microsoft.com/office/drawing/2014/main" id="{032F93EC-681A-42C5-8835-0EBC40E85FCA}"/>
            </a:ext>
          </a:extLst>
        </xdr:cNvPr>
        <xdr:cNvSpPr>
          <a:spLocks noChangeShapeType="1"/>
        </xdr:cNvSpPr>
      </xdr:nvSpPr>
      <xdr:spPr bwMode="auto">
        <a:xfrm>
          <a:off x="14630400" y="1435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70" name="Line 4">
          <a:extLst>
            <a:ext uri="{FF2B5EF4-FFF2-40B4-BE49-F238E27FC236}">
              <a16:creationId xmlns:a16="http://schemas.microsoft.com/office/drawing/2014/main" id="{21D496DF-D7AA-4E6A-8350-F6C280902DCA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E5672D97-CF72-43F3-8EA9-C8EB2BD6CDE6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72" name="Line 8">
          <a:extLst>
            <a:ext uri="{FF2B5EF4-FFF2-40B4-BE49-F238E27FC236}">
              <a16:creationId xmlns:a16="http://schemas.microsoft.com/office/drawing/2014/main" id="{B915B5D4-F32E-4BBE-B80C-182EA7D39855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73" name="Line 10">
          <a:extLst>
            <a:ext uri="{FF2B5EF4-FFF2-40B4-BE49-F238E27FC236}">
              <a16:creationId xmlns:a16="http://schemas.microsoft.com/office/drawing/2014/main" id="{5CF777DC-0831-4317-B730-AD78A1B9C335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74" name="Line 12">
          <a:extLst>
            <a:ext uri="{FF2B5EF4-FFF2-40B4-BE49-F238E27FC236}">
              <a16:creationId xmlns:a16="http://schemas.microsoft.com/office/drawing/2014/main" id="{3B82EBF6-8C37-4F7B-9296-42393385CBBA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75" name="Line 14">
          <a:extLst>
            <a:ext uri="{FF2B5EF4-FFF2-40B4-BE49-F238E27FC236}">
              <a16:creationId xmlns:a16="http://schemas.microsoft.com/office/drawing/2014/main" id="{81CC25A1-38A3-4FC1-8FA2-F45524E307A6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76" name="Line 16">
          <a:extLst>
            <a:ext uri="{FF2B5EF4-FFF2-40B4-BE49-F238E27FC236}">
              <a16:creationId xmlns:a16="http://schemas.microsoft.com/office/drawing/2014/main" id="{F76952F9-C331-4346-8EE1-AD7DFB262763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77" name="Line 18">
          <a:extLst>
            <a:ext uri="{FF2B5EF4-FFF2-40B4-BE49-F238E27FC236}">
              <a16:creationId xmlns:a16="http://schemas.microsoft.com/office/drawing/2014/main" id="{62CCA96F-D5E3-4191-9D20-6F13A54408D9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78" name="Line 20">
          <a:extLst>
            <a:ext uri="{FF2B5EF4-FFF2-40B4-BE49-F238E27FC236}">
              <a16:creationId xmlns:a16="http://schemas.microsoft.com/office/drawing/2014/main" id="{32A29548-DF7D-4171-A043-FB0A7B1265AA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79" name="Line 22">
          <a:extLst>
            <a:ext uri="{FF2B5EF4-FFF2-40B4-BE49-F238E27FC236}">
              <a16:creationId xmlns:a16="http://schemas.microsoft.com/office/drawing/2014/main" id="{1E7E8513-2598-4E13-B148-58D331A854F0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80" name="Line 24">
          <a:extLst>
            <a:ext uri="{FF2B5EF4-FFF2-40B4-BE49-F238E27FC236}">
              <a16:creationId xmlns:a16="http://schemas.microsoft.com/office/drawing/2014/main" id="{940FB430-F4C6-4077-875C-A7E4D1785D4B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81" name="Line 26">
          <a:extLst>
            <a:ext uri="{FF2B5EF4-FFF2-40B4-BE49-F238E27FC236}">
              <a16:creationId xmlns:a16="http://schemas.microsoft.com/office/drawing/2014/main" id="{85094721-BCD2-4696-971C-C81C574477A0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82" name="Line 28">
          <a:extLst>
            <a:ext uri="{FF2B5EF4-FFF2-40B4-BE49-F238E27FC236}">
              <a16:creationId xmlns:a16="http://schemas.microsoft.com/office/drawing/2014/main" id="{6F51607F-B382-48C1-91B1-3769C6DFE8AE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83" name="Line 30">
          <a:extLst>
            <a:ext uri="{FF2B5EF4-FFF2-40B4-BE49-F238E27FC236}">
              <a16:creationId xmlns:a16="http://schemas.microsoft.com/office/drawing/2014/main" id="{7D8AA5A6-2A38-4863-88B8-7C0581CC86BB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84" name="Line 32">
          <a:extLst>
            <a:ext uri="{FF2B5EF4-FFF2-40B4-BE49-F238E27FC236}">
              <a16:creationId xmlns:a16="http://schemas.microsoft.com/office/drawing/2014/main" id="{124606CF-BBC6-4203-BA03-822532F4829D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85" name="Line 34">
          <a:extLst>
            <a:ext uri="{FF2B5EF4-FFF2-40B4-BE49-F238E27FC236}">
              <a16:creationId xmlns:a16="http://schemas.microsoft.com/office/drawing/2014/main" id="{54BC8919-E64A-4369-BE28-B147C5A0ED60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86" name="Line 36">
          <a:extLst>
            <a:ext uri="{FF2B5EF4-FFF2-40B4-BE49-F238E27FC236}">
              <a16:creationId xmlns:a16="http://schemas.microsoft.com/office/drawing/2014/main" id="{C56FE23B-F20B-426F-8EFE-E27A9386861A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87" name="Line 38">
          <a:extLst>
            <a:ext uri="{FF2B5EF4-FFF2-40B4-BE49-F238E27FC236}">
              <a16:creationId xmlns:a16="http://schemas.microsoft.com/office/drawing/2014/main" id="{D7AB38D5-D290-4303-AEA4-E185E3B1106F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88" name="Line 40">
          <a:extLst>
            <a:ext uri="{FF2B5EF4-FFF2-40B4-BE49-F238E27FC236}">
              <a16:creationId xmlns:a16="http://schemas.microsoft.com/office/drawing/2014/main" id="{87EBE20F-29EA-421C-A8E0-174F04BEAEB7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89" name="Line 42">
          <a:extLst>
            <a:ext uri="{FF2B5EF4-FFF2-40B4-BE49-F238E27FC236}">
              <a16:creationId xmlns:a16="http://schemas.microsoft.com/office/drawing/2014/main" id="{2280153C-B1AC-4B57-9005-E01F8BD86965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90" name="Line 44">
          <a:extLst>
            <a:ext uri="{FF2B5EF4-FFF2-40B4-BE49-F238E27FC236}">
              <a16:creationId xmlns:a16="http://schemas.microsoft.com/office/drawing/2014/main" id="{6B024566-9AD7-4848-8F86-B69CA0DEFB47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91" name="Line 46">
          <a:extLst>
            <a:ext uri="{FF2B5EF4-FFF2-40B4-BE49-F238E27FC236}">
              <a16:creationId xmlns:a16="http://schemas.microsoft.com/office/drawing/2014/main" id="{7CD486D0-04AD-42FF-A155-89442A42AAB1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361950</xdr:colOff>
      <xdr:row>75</xdr:row>
      <xdr:rowOff>0</xdr:rowOff>
    </xdr:from>
    <xdr:to>
      <xdr:col>39</xdr:col>
      <xdr:colOff>361950</xdr:colOff>
      <xdr:row>75</xdr:row>
      <xdr:rowOff>0</xdr:rowOff>
    </xdr:to>
    <xdr:sp macro="" textlink="">
      <xdr:nvSpPr>
        <xdr:cNvPr id="292" name="Line 52">
          <a:extLst>
            <a:ext uri="{FF2B5EF4-FFF2-40B4-BE49-F238E27FC236}">
              <a16:creationId xmlns:a16="http://schemas.microsoft.com/office/drawing/2014/main" id="{DC6296F7-7A92-403A-965F-2DBFD0C5CDD4}"/>
            </a:ext>
          </a:extLst>
        </xdr:cNvPr>
        <xdr:cNvSpPr>
          <a:spLocks noChangeShapeType="1"/>
        </xdr:cNvSpPr>
      </xdr:nvSpPr>
      <xdr:spPr bwMode="auto">
        <a:xfrm>
          <a:off x="204978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361950</xdr:colOff>
      <xdr:row>75</xdr:row>
      <xdr:rowOff>0</xdr:rowOff>
    </xdr:from>
    <xdr:to>
      <xdr:col>39</xdr:col>
      <xdr:colOff>361950</xdr:colOff>
      <xdr:row>75</xdr:row>
      <xdr:rowOff>0</xdr:rowOff>
    </xdr:to>
    <xdr:sp macro="" textlink="">
      <xdr:nvSpPr>
        <xdr:cNvPr id="293" name="Line 60">
          <a:extLst>
            <a:ext uri="{FF2B5EF4-FFF2-40B4-BE49-F238E27FC236}">
              <a16:creationId xmlns:a16="http://schemas.microsoft.com/office/drawing/2014/main" id="{B42AE0F4-D66E-4E6E-B9CB-43499015C04E}"/>
            </a:ext>
          </a:extLst>
        </xdr:cNvPr>
        <xdr:cNvSpPr>
          <a:spLocks noChangeShapeType="1"/>
        </xdr:cNvSpPr>
      </xdr:nvSpPr>
      <xdr:spPr bwMode="auto">
        <a:xfrm>
          <a:off x="204978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361950</xdr:colOff>
      <xdr:row>75</xdr:row>
      <xdr:rowOff>0</xdr:rowOff>
    </xdr:from>
    <xdr:to>
      <xdr:col>39</xdr:col>
      <xdr:colOff>361950</xdr:colOff>
      <xdr:row>75</xdr:row>
      <xdr:rowOff>0</xdr:rowOff>
    </xdr:to>
    <xdr:sp macro="" textlink="">
      <xdr:nvSpPr>
        <xdr:cNvPr id="294" name="Line 74">
          <a:extLst>
            <a:ext uri="{FF2B5EF4-FFF2-40B4-BE49-F238E27FC236}">
              <a16:creationId xmlns:a16="http://schemas.microsoft.com/office/drawing/2014/main" id="{479328AF-4B1C-4B14-BBDF-972EA0567F93}"/>
            </a:ext>
          </a:extLst>
        </xdr:cNvPr>
        <xdr:cNvSpPr>
          <a:spLocks noChangeShapeType="1"/>
        </xdr:cNvSpPr>
      </xdr:nvSpPr>
      <xdr:spPr bwMode="auto">
        <a:xfrm>
          <a:off x="204978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95" name="Line 4">
          <a:extLst>
            <a:ext uri="{FF2B5EF4-FFF2-40B4-BE49-F238E27FC236}">
              <a16:creationId xmlns:a16="http://schemas.microsoft.com/office/drawing/2014/main" id="{9C91A5B9-45D4-45CA-988B-AD5D7E77A281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E2AB4E04-5649-479B-B578-9F282B3B99F6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97" name="Line 8">
          <a:extLst>
            <a:ext uri="{FF2B5EF4-FFF2-40B4-BE49-F238E27FC236}">
              <a16:creationId xmlns:a16="http://schemas.microsoft.com/office/drawing/2014/main" id="{454589BF-1241-4659-85EC-3A12166CB56B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98" name="Line 10">
          <a:extLst>
            <a:ext uri="{FF2B5EF4-FFF2-40B4-BE49-F238E27FC236}">
              <a16:creationId xmlns:a16="http://schemas.microsoft.com/office/drawing/2014/main" id="{F17482F6-B08C-4BC4-BB8A-4C19986B28D2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299" name="Line 12">
          <a:extLst>
            <a:ext uri="{FF2B5EF4-FFF2-40B4-BE49-F238E27FC236}">
              <a16:creationId xmlns:a16="http://schemas.microsoft.com/office/drawing/2014/main" id="{D01FB97B-76B9-40F2-98C5-D44602E6476C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300" name="Line 14">
          <a:extLst>
            <a:ext uri="{FF2B5EF4-FFF2-40B4-BE49-F238E27FC236}">
              <a16:creationId xmlns:a16="http://schemas.microsoft.com/office/drawing/2014/main" id="{9FA74C3E-BFA4-41CA-A72E-8DF89DB046AD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301" name="Line 16">
          <a:extLst>
            <a:ext uri="{FF2B5EF4-FFF2-40B4-BE49-F238E27FC236}">
              <a16:creationId xmlns:a16="http://schemas.microsoft.com/office/drawing/2014/main" id="{2C5247A1-6683-4708-8298-A97F08D3E580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302" name="Line 18">
          <a:extLst>
            <a:ext uri="{FF2B5EF4-FFF2-40B4-BE49-F238E27FC236}">
              <a16:creationId xmlns:a16="http://schemas.microsoft.com/office/drawing/2014/main" id="{23753C9E-4891-4EDF-A60C-E12232EE0118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303" name="Line 20">
          <a:extLst>
            <a:ext uri="{FF2B5EF4-FFF2-40B4-BE49-F238E27FC236}">
              <a16:creationId xmlns:a16="http://schemas.microsoft.com/office/drawing/2014/main" id="{057B3F5D-3BBA-4AB9-9C4E-9416B3EB54E5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304" name="Line 22">
          <a:extLst>
            <a:ext uri="{FF2B5EF4-FFF2-40B4-BE49-F238E27FC236}">
              <a16:creationId xmlns:a16="http://schemas.microsoft.com/office/drawing/2014/main" id="{5DDDEB4F-6D09-43F8-85AA-530268A6A6E4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305" name="Line 24">
          <a:extLst>
            <a:ext uri="{FF2B5EF4-FFF2-40B4-BE49-F238E27FC236}">
              <a16:creationId xmlns:a16="http://schemas.microsoft.com/office/drawing/2014/main" id="{9AC3160E-A269-4C34-89A4-D7A00B091CF8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306" name="Line 26">
          <a:extLst>
            <a:ext uri="{FF2B5EF4-FFF2-40B4-BE49-F238E27FC236}">
              <a16:creationId xmlns:a16="http://schemas.microsoft.com/office/drawing/2014/main" id="{6019C781-91FD-4E94-9647-1BFC31EDE5AD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307" name="Line 28">
          <a:extLst>
            <a:ext uri="{FF2B5EF4-FFF2-40B4-BE49-F238E27FC236}">
              <a16:creationId xmlns:a16="http://schemas.microsoft.com/office/drawing/2014/main" id="{A196BC3E-0AE5-4594-8AA1-FFB85503DD41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308" name="Line 30">
          <a:extLst>
            <a:ext uri="{FF2B5EF4-FFF2-40B4-BE49-F238E27FC236}">
              <a16:creationId xmlns:a16="http://schemas.microsoft.com/office/drawing/2014/main" id="{A49EFBC0-4C24-4169-BBC7-DA8F47E284F9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309" name="Line 32">
          <a:extLst>
            <a:ext uri="{FF2B5EF4-FFF2-40B4-BE49-F238E27FC236}">
              <a16:creationId xmlns:a16="http://schemas.microsoft.com/office/drawing/2014/main" id="{4C4765E4-8EAC-4667-8DA2-836272EE630A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310" name="Line 34">
          <a:extLst>
            <a:ext uri="{FF2B5EF4-FFF2-40B4-BE49-F238E27FC236}">
              <a16:creationId xmlns:a16="http://schemas.microsoft.com/office/drawing/2014/main" id="{0363116E-1487-4BE4-9052-026AD158CE92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311" name="Line 36">
          <a:extLst>
            <a:ext uri="{FF2B5EF4-FFF2-40B4-BE49-F238E27FC236}">
              <a16:creationId xmlns:a16="http://schemas.microsoft.com/office/drawing/2014/main" id="{D774AE57-A67D-401D-B274-A42A8A90B78A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312" name="Line 38">
          <a:extLst>
            <a:ext uri="{FF2B5EF4-FFF2-40B4-BE49-F238E27FC236}">
              <a16:creationId xmlns:a16="http://schemas.microsoft.com/office/drawing/2014/main" id="{C7A4B44E-E421-44CE-BDED-209ACD57360E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313" name="Line 40">
          <a:extLst>
            <a:ext uri="{FF2B5EF4-FFF2-40B4-BE49-F238E27FC236}">
              <a16:creationId xmlns:a16="http://schemas.microsoft.com/office/drawing/2014/main" id="{7EE5E51C-BE2A-4A7C-99DA-8F75E0DAC760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314" name="Line 42">
          <a:extLst>
            <a:ext uri="{FF2B5EF4-FFF2-40B4-BE49-F238E27FC236}">
              <a16:creationId xmlns:a16="http://schemas.microsoft.com/office/drawing/2014/main" id="{082A93E8-BF47-4D90-9EC0-77AB2C234CE0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315" name="Line 44">
          <a:extLst>
            <a:ext uri="{FF2B5EF4-FFF2-40B4-BE49-F238E27FC236}">
              <a16:creationId xmlns:a16="http://schemas.microsoft.com/office/drawing/2014/main" id="{DEF6DDB7-5347-4BE3-B2DD-7796FEC800F7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75</xdr:row>
      <xdr:rowOff>0</xdr:rowOff>
    </xdr:from>
    <xdr:to>
      <xdr:col>35</xdr:col>
      <xdr:colOff>257175</xdr:colOff>
      <xdr:row>75</xdr:row>
      <xdr:rowOff>0</xdr:rowOff>
    </xdr:to>
    <xdr:sp macro="" textlink="">
      <xdr:nvSpPr>
        <xdr:cNvPr id="316" name="Line 46">
          <a:extLst>
            <a:ext uri="{FF2B5EF4-FFF2-40B4-BE49-F238E27FC236}">
              <a16:creationId xmlns:a16="http://schemas.microsoft.com/office/drawing/2014/main" id="{B3343956-5EB9-4EB5-95D8-FC910610F55F}"/>
            </a:ext>
          </a:extLst>
        </xdr:cNvPr>
        <xdr:cNvSpPr>
          <a:spLocks noChangeShapeType="1"/>
        </xdr:cNvSpPr>
      </xdr:nvSpPr>
      <xdr:spPr bwMode="auto">
        <a:xfrm>
          <a:off x="18640425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361950</xdr:colOff>
      <xdr:row>75</xdr:row>
      <xdr:rowOff>0</xdr:rowOff>
    </xdr:from>
    <xdr:to>
      <xdr:col>39</xdr:col>
      <xdr:colOff>361950</xdr:colOff>
      <xdr:row>75</xdr:row>
      <xdr:rowOff>0</xdr:rowOff>
    </xdr:to>
    <xdr:sp macro="" textlink="">
      <xdr:nvSpPr>
        <xdr:cNvPr id="317" name="Line 52">
          <a:extLst>
            <a:ext uri="{FF2B5EF4-FFF2-40B4-BE49-F238E27FC236}">
              <a16:creationId xmlns:a16="http://schemas.microsoft.com/office/drawing/2014/main" id="{4A4072E3-C35F-4800-B843-666EB5046F6E}"/>
            </a:ext>
          </a:extLst>
        </xdr:cNvPr>
        <xdr:cNvSpPr>
          <a:spLocks noChangeShapeType="1"/>
        </xdr:cNvSpPr>
      </xdr:nvSpPr>
      <xdr:spPr bwMode="auto">
        <a:xfrm>
          <a:off x="204978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361950</xdr:colOff>
      <xdr:row>75</xdr:row>
      <xdr:rowOff>0</xdr:rowOff>
    </xdr:from>
    <xdr:to>
      <xdr:col>39</xdr:col>
      <xdr:colOff>361950</xdr:colOff>
      <xdr:row>75</xdr:row>
      <xdr:rowOff>0</xdr:rowOff>
    </xdr:to>
    <xdr:sp macro="" textlink="">
      <xdr:nvSpPr>
        <xdr:cNvPr id="318" name="Line 60">
          <a:extLst>
            <a:ext uri="{FF2B5EF4-FFF2-40B4-BE49-F238E27FC236}">
              <a16:creationId xmlns:a16="http://schemas.microsoft.com/office/drawing/2014/main" id="{77ED9770-98EA-4F82-AC4A-8BA0903588FE}"/>
            </a:ext>
          </a:extLst>
        </xdr:cNvPr>
        <xdr:cNvSpPr>
          <a:spLocks noChangeShapeType="1"/>
        </xdr:cNvSpPr>
      </xdr:nvSpPr>
      <xdr:spPr bwMode="auto">
        <a:xfrm>
          <a:off x="204978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361950</xdr:colOff>
      <xdr:row>75</xdr:row>
      <xdr:rowOff>0</xdr:rowOff>
    </xdr:from>
    <xdr:to>
      <xdr:col>39</xdr:col>
      <xdr:colOff>361950</xdr:colOff>
      <xdr:row>75</xdr:row>
      <xdr:rowOff>0</xdr:rowOff>
    </xdr:to>
    <xdr:sp macro="" textlink="">
      <xdr:nvSpPr>
        <xdr:cNvPr id="319" name="Line 74">
          <a:extLst>
            <a:ext uri="{FF2B5EF4-FFF2-40B4-BE49-F238E27FC236}">
              <a16:creationId xmlns:a16="http://schemas.microsoft.com/office/drawing/2014/main" id="{572A0615-BA93-4194-8B77-FB542760A044}"/>
            </a:ext>
          </a:extLst>
        </xdr:cNvPr>
        <xdr:cNvSpPr>
          <a:spLocks noChangeShapeType="1"/>
        </xdr:cNvSpPr>
      </xdr:nvSpPr>
      <xdr:spPr bwMode="auto">
        <a:xfrm>
          <a:off x="20497800" y="1220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75343-1DC9-477E-8692-48ED232DE780}">
  <dimension ref="A3:AN93"/>
  <sheetViews>
    <sheetView showGridLines="0" showRowColHeaders="0" tabSelected="1" topLeftCell="A4" zoomScale="90" zoomScaleNormal="90" workbookViewId="0">
      <selection activeCell="N36" sqref="N36"/>
    </sheetView>
  </sheetViews>
  <sheetFormatPr baseColWidth="10" defaultRowHeight="12" x14ac:dyDescent="0.2"/>
  <cols>
    <col min="1" max="1" width="21.85546875" style="4" customWidth="1"/>
    <col min="2" max="2" width="8" style="4" customWidth="1"/>
    <col min="3" max="3" width="7.140625" style="4" customWidth="1"/>
    <col min="4" max="5" width="10.7109375" style="4" customWidth="1"/>
    <col min="6" max="6" width="7.7109375" style="4" customWidth="1"/>
    <col min="7" max="7" width="6.7109375" style="4" customWidth="1"/>
    <col min="8" max="8" width="7" style="4" customWidth="1"/>
    <col min="9" max="9" width="7.5703125" style="4" customWidth="1"/>
    <col min="10" max="10" width="6.7109375" style="4" customWidth="1"/>
    <col min="11" max="11" width="7.7109375" style="4" customWidth="1"/>
    <col min="12" max="12" width="6.7109375" style="4" customWidth="1"/>
    <col min="13" max="13" width="7.140625" style="4" customWidth="1"/>
    <col min="14" max="14" width="8" style="4" customWidth="1"/>
    <col min="15" max="15" width="8.140625" style="4" customWidth="1"/>
    <col min="16" max="16" width="7.7109375" style="4" customWidth="1"/>
    <col min="17" max="17" width="6.7109375" style="4" customWidth="1"/>
    <col min="18" max="19" width="7.7109375" style="4" customWidth="1"/>
    <col min="20" max="20" width="6.7109375" style="4" customWidth="1"/>
    <col min="21" max="21" width="7.7109375" style="4" customWidth="1"/>
    <col min="22" max="22" width="6.7109375" style="4" customWidth="1"/>
    <col min="23" max="24" width="7.7109375" style="4" customWidth="1"/>
    <col min="25" max="25" width="6.7109375" style="4" customWidth="1"/>
    <col min="26" max="26" width="7.7109375" style="4" customWidth="1"/>
    <col min="27" max="30" width="6.7109375" style="4" customWidth="1"/>
    <col min="31" max="31" width="7.7109375" style="4" customWidth="1"/>
    <col min="32" max="35" width="6.7109375" style="4" customWidth="1"/>
    <col min="36" max="36" width="7.7109375" style="4" customWidth="1"/>
    <col min="37" max="40" width="6.7109375" style="4" customWidth="1"/>
    <col min="41" max="256" width="11.42578125" style="4"/>
    <col min="257" max="257" width="21.85546875" style="4" customWidth="1"/>
    <col min="258" max="258" width="8" style="4" customWidth="1"/>
    <col min="259" max="259" width="7.140625" style="4" customWidth="1"/>
    <col min="260" max="261" width="10.7109375" style="4" customWidth="1"/>
    <col min="262" max="262" width="7.7109375" style="4" customWidth="1"/>
    <col min="263" max="263" width="6.7109375" style="4" customWidth="1"/>
    <col min="264" max="264" width="7" style="4" customWidth="1"/>
    <col min="265" max="265" width="7.5703125" style="4" customWidth="1"/>
    <col min="266" max="266" width="6.7109375" style="4" customWidth="1"/>
    <col min="267" max="267" width="7.7109375" style="4" customWidth="1"/>
    <col min="268" max="268" width="6.7109375" style="4" customWidth="1"/>
    <col min="269" max="269" width="7.140625" style="4" customWidth="1"/>
    <col min="270" max="270" width="8" style="4" customWidth="1"/>
    <col min="271" max="271" width="8.140625" style="4" customWidth="1"/>
    <col min="272" max="272" width="7.7109375" style="4" customWidth="1"/>
    <col min="273" max="273" width="6.7109375" style="4" customWidth="1"/>
    <col min="274" max="275" width="7.7109375" style="4" customWidth="1"/>
    <col min="276" max="276" width="6.7109375" style="4" customWidth="1"/>
    <col min="277" max="277" width="7.7109375" style="4" customWidth="1"/>
    <col min="278" max="278" width="6.7109375" style="4" customWidth="1"/>
    <col min="279" max="280" width="7.7109375" style="4" customWidth="1"/>
    <col min="281" max="281" width="6.7109375" style="4" customWidth="1"/>
    <col min="282" max="282" width="7.7109375" style="4" customWidth="1"/>
    <col min="283" max="286" width="6.7109375" style="4" customWidth="1"/>
    <col min="287" max="287" width="7.7109375" style="4" customWidth="1"/>
    <col min="288" max="291" width="6.7109375" style="4" customWidth="1"/>
    <col min="292" max="292" width="7.7109375" style="4" customWidth="1"/>
    <col min="293" max="296" width="6.7109375" style="4" customWidth="1"/>
    <col min="297" max="512" width="11.42578125" style="4"/>
    <col min="513" max="513" width="21.85546875" style="4" customWidth="1"/>
    <col min="514" max="514" width="8" style="4" customWidth="1"/>
    <col min="515" max="515" width="7.140625" style="4" customWidth="1"/>
    <col min="516" max="517" width="10.7109375" style="4" customWidth="1"/>
    <col min="518" max="518" width="7.7109375" style="4" customWidth="1"/>
    <col min="519" max="519" width="6.7109375" style="4" customWidth="1"/>
    <col min="520" max="520" width="7" style="4" customWidth="1"/>
    <col min="521" max="521" width="7.5703125" style="4" customWidth="1"/>
    <col min="522" max="522" width="6.7109375" style="4" customWidth="1"/>
    <col min="523" max="523" width="7.7109375" style="4" customWidth="1"/>
    <col min="524" max="524" width="6.7109375" style="4" customWidth="1"/>
    <col min="525" max="525" width="7.140625" style="4" customWidth="1"/>
    <col min="526" max="526" width="8" style="4" customWidth="1"/>
    <col min="527" max="527" width="8.140625" style="4" customWidth="1"/>
    <col min="528" max="528" width="7.7109375" style="4" customWidth="1"/>
    <col min="529" max="529" width="6.7109375" style="4" customWidth="1"/>
    <col min="530" max="531" width="7.7109375" style="4" customWidth="1"/>
    <col min="532" max="532" width="6.7109375" style="4" customWidth="1"/>
    <col min="533" max="533" width="7.7109375" style="4" customWidth="1"/>
    <col min="534" max="534" width="6.7109375" style="4" customWidth="1"/>
    <col min="535" max="536" width="7.7109375" style="4" customWidth="1"/>
    <col min="537" max="537" width="6.7109375" style="4" customWidth="1"/>
    <col min="538" max="538" width="7.7109375" style="4" customWidth="1"/>
    <col min="539" max="542" width="6.7109375" style="4" customWidth="1"/>
    <col min="543" max="543" width="7.7109375" style="4" customWidth="1"/>
    <col min="544" max="547" width="6.7109375" style="4" customWidth="1"/>
    <col min="548" max="548" width="7.7109375" style="4" customWidth="1"/>
    <col min="549" max="552" width="6.7109375" style="4" customWidth="1"/>
    <col min="553" max="768" width="11.42578125" style="4"/>
    <col min="769" max="769" width="21.85546875" style="4" customWidth="1"/>
    <col min="770" max="770" width="8" style="4" customWidth="1"/>
    <col min="771" max="771" width="7.140625" style="4" customWidth="1"/>
    <col min="772" max="773" width="10.7109375" style="4" customWidth="1"/>
    <col min="774" max="774" width="7.7109375" style="4" customWidth="1"/>
    <col min="775" max="775" width="6.7109375" style="4" customWidth="1"/>
    <col min="776" max="776" width="7" style="4" customWidth="1"/>
    <col min="777" max="777" width="7.5703125" style="4" customWidth="1"/>
    <col min="778" max="778" width="6.7109375" style="4" customWidth="1"/>
    <col min="779" max="779" width="7.7109375" style="4" customWidth="1"/>
    <col min="780" max="780" width="6.7109375" style="4" customWidth="1"/>
    <col min="781" max="781" width="7.140625" style="4" customWidth="1"/>
    <col min="782" max="782" width="8" style="4" customWidth="1"/>
    <col min="783" max="783" width="8.140625" style="4" customWidth="1"/>
    <col min="784" max="784" width="7.7109375" style="4" customWidth="1"/>
    <col min="785" max="785" width="6.7109375" style="4" customWidth="1"/>
    <col min="786" max="787" width="7.7109375" style="4" customWidth="1"/>
    <col min="788" max="788" width="6.7109375" style="4" customWidth="1"/>
    <col min="789" max="789" width="7.7109375" style="4" customWidth="1"/>
    <col min="790" max="790" width="6.7109375" style="4" customWidth="1"/>
    <col min="791" max="792" width="7.7109375" style="4" customWidth="1"/>
    <col min="793" max="793" width="6.7109375" style="4" customWidth="1"/>
    <col min="794" max="794" width="7.7109375" style="4" customWidth="1"/>
    <col min="795" max="798" width="6.7109375" style="4" customWidth="1"/>
    <col min="799" max="799" width="7.7109375" style="4" customWidth="1"/>
    <col min="800" max="803" width="6.7109375" style="4" customWidth="1"/>
    <col min="804" max="804" width="7.7109375" style="4" customWidth="1"/>
    <col min="805" max="808" width="6.7109375" style="4" customWidth="1"/>
    <col min="809" max="1024" width="11.42578125" style="4"/>
    <col min="1025" max="1025" width="21.85546875" style="4" customWidth="1"/>
    <col min="1026" max="1026" width="8" style="4" customWidth="1"/>
    <col min="1027" max="1027" width="7.140625" style="4" customWidth="1"/>
    <col min="1028" max="1029" width="10.7109375" style="4" customWidth="1"/>
    <col min="1030" max="1030" width="7.7109375" style="4" customWidth="1"/>
    <col min="1031" max="1031" width="6.7109375" style="4" customWidth="1"/>
    <col min="1032" max="1032" width="7" style="4" customWidth="1"/>
    <col min="1033" max="1033" width="7.5703125" style="4" customWidth="1"/>
    <col min="1034" max="1034" width="6.7109375" style="4" customWidth="1"/>
    <col min="1035" max="1035" width="7.7109375" style="4" customWidth="1"/>
    <col min="1036" max="1036" width="6.7109375" style="4" customWidth="1"/>
    <col min="1037" max="1037" width="7.140625" style="4" customWidth="1"/>
    <col min="1038" max="1038" width="8" style="4" customWidth="1"/>
    <col min="1039" max="1039" width="8.140625" style="4" customWidth="1"/>
    <col min="1040" max="1040" width="7.7109375" style="4" customWidth="1"/>
    <col min="1041" max="1041" width="6.7109375" style="4" customWidth="1"/>
    <col min="1042" max="1043" width="7.7109375" style="4" customWidth="1"/>
    <col min="1044" max="1044" width="6.7109375" style="4" customWidth="1"/>
    <col min="1045" max="1045" width="7.7109375" style="4" customWidth="1"/>
    <col min="1046" max="1046" width="6.7109375" style="4" customWidth="1"/>
    <col min="1047" max="1048" width="7.7109375" style="4" customWidth="1"/>
    <col min="1049" max="1049" width="6.7109375" style="4" customWidth="1"/>
    <col min="1050" max="1050" width="7.7109375" style="4" customWidth="1"/>
    <col min="1051" max="1054" width="6.7109375" style="4" customWidth="1"/>
    <col min="1055" max="1055" width="7.7109375" style="4" customWidth="1"/>
    <col min="1056" max="1059" width="6.7109375" style="4" customWidth="1"/>
    <col min="1060" max="1060" width="7.7109375" style="4" customWidth="1"/>
    <col min="1061" max="1064" width="6.7109375" style="4" customWidth="1"/>
    <col min="1065" max="1280" width="11.42578125" style="4"/>
    <col min="1281" max="1281" width="21.85546875" style="4" customWidth="1"/>
    <col min="1282" max="1282" width="8" style="4" customWidth="1"/>
    <col min="1283" max="1283" width="7.140625" style="4" customWidth="1"/>
    <col min="1284" max="1285" width="10.7109375" style="4" customWidth="1"/>
    <col min="1286" max="1286" width="7.7109375" style="4" customWidth="1"/>
    <col min="1287" max="1287" width="6.7109375" style="4" customWidth="1"/>
    <col min="1288" max="1288" width="7" style="4" customWidth="1"/>
    <col min="1289" max="1289" width="7.5703125" style="4" customWidth="1"/>
    <col min="1290" max="1290" width="6.7109375" style="4" customWidth="1"/>
    <col min="1291" max="1291" width="7.7109375" style="4" customWidth="1"/>
    <col min="1292" max="1292" width="6.7109375" style="4" customWidth="1"/>
    <col min="1293" max="1293" width="7.140625" style="4" customWidth="1"/>
    <col min="1294" max="1294" width="8" style="4" customWidth="1"/>
    <col min="1295" max="1295" width="8.140625" style="4" customWidth="1"/>
    <col min="1296" max="1296" width="7.7109375" style="4" customWidth="1"/>
    <col min="1297" max="1297" width="6.7109375" style="4" customWidth="1"/>
    <col min="1298" max="1299" width="7.7109375" style="4" customWidth="1"/>
    <col min="1300" max="1300" width="6.7109375" style="4" customWidth="1"/>
    <col min="1301" max="1301" width="7.7109375" style="4" customWidth="1"/>
    <col min="1302" max="1302" width="6.7109375" style="4" customWidth="1"/>
    <col min="1303" max="1304" width="7.7109375" style="4" customWidth="1"/>
    <col min="1305" max="1305" width="6.7109375" style="4" customWidth="1"/>
    <col min="1306" max="1306" width="7.7109375" style="4" customWidth="1"/>
    <col min="1307" max="1310" width="6.7109375" style="4" customWidth="1"/>
    <col min="1311" max="1311" width="7.7109375" style="4" customWidth="1"/>
    <col min="1312" max="1315" width="6.7109375" style="4" customWidth="1"/>
    <col min="1316" max="1316" width="7.7109375" style="4" customWidth="1"/>
    <col min="1317" max="1320" width="6.7109375" style="4" customWidth="1"/>
    <col min="1321" max="1536" width="11.42578125" style="4"/>
    <col min="1537" max="1537" width="21.85546875" style="4" customWidth="1"/>
    <col min="1538" max="1538" width="8" style="4" customWidth="1"/>
    <col min="1539" max="1539" width="7.140625" style="4" customWidth="1"/>
    <col min="1540" max="1541" width="10.7109375" style="4" customWidth="1"/>
    <col min="1542" max="1542" width="7.7109375" style="4" customWidth="1"/>
    <col min="1543" max="1543" width="6.7109375" style="4" customWidth="1"/>
    <col min="1544" max="1544" width="7" style="4" customWidth="1"/>
    <col min="1545" max="1545" width="7.5703125" style="4" customWidth="1"/>
    <col min="1546" max="1546" width="6.7109375" style="4" customWidth="1"/>
    <col min="1547" max="1547" width="7.7109375" style="4" customWidth="1"/>
    <col min="1548" max="1548" width="6.7109375" style="4" customWidth="1"/>
    <col min="1549" max="1549" width="7.140625" style="4" customWidth="1"/>
    <col min="1550" max="1550" width="8" style="4" customWidth="1"/>
    <col min="1551" max="1551" width="8.140625" style="4" customWidth="1"/>
    <col min="1552" max="1552" width="7.7109375" style="4" customWidth="1"/>
    <col min="1553" max="1553" width="6.7109375" style="4" customWidth="1"/>
    <col min="1554" max="1555" width="7.7109375" style="4" customWidth="1"/>
    <col min="1556" max="1556" width="6.7109375" style="4" customWidth="1"/>
    <col min="1557" max="1557" width="7.7109375" style="4" customWidth="1"/>
    <col min="1558" max="1558" width="6.7109375" style="4" customWidth="1"/>
    <col min="1559" max="1560" width="7.7109375" style="4" customWidth="1"/>
    <col min="1561" max="1561" width="6.7109375" style="4" customWidth="1"/>
    <col min="1562" max="1562" width="7.7109375" style="4" customWidth="1"/>
    <col min="1563" max="1566" width="6.7109375" style="4" customWidth="1"/>
    <col min="1567" max="1567" width="7.7109375" style="4" customWidth="1"/>
    <col min="1568" max="1571" width="6.7109375" style="4" customWidth="1"/>
    <col min="1572" max="1572" width="7.7109375" style="4" customWidth="1"/>
    <col min="1573" max="1576" width="6.7109375" style="4" customWidth="1"/>
    <col min="1577" max="1792" width="11.42578125" style="4"/>
    <col min="1793" max="1793" width="21.85546875" style="4" customWidth="1"/>
    <col min="1794" max="1794" width="8" style="4" customWidth="1"/>
    <col min="1795" max="1795" width="7.140625" style="4" customWidth="1"/>
    <col min="1796" max="1797" width="10.7109375" style="4" customWidth="1"/>
    <col min="1798" max="1798" width="7.7109375" style="4" customWidth="1"/>
    <col min="1799" max="1799" width="6.7109375" style="4" customWidth="1"/>
    <col min="1800" max="1800" width="7" style="4" customWidth="1"/>
    <col min="1801" max="1801" width="7.5703125" style="4" customWidth="1"/>
    <col min="1802" max="1802" width="6.7109375" style="4" customWidth="1"/>
    <col min="1803" max="1803" width="7.7109375" style="4" customWidth="1"/>
    <col min="1804" max="1804" width="6.7109375" style="4" customWidth="1"/>
    <col min="1805" max="1805" width="7.140625" style="4" customWidth="1"/>
    <col min="1806" max="1806" width="8" style="4" customWidth="1"/>
    <col min="1807" max="1807" width="8.140625" style="4" customWidth="1"/>
    <col min="1808" max="1808" width="7.7109375" style="4" customWidth="1"/>
    <col min="1809" max="1809" width="6.7109375" style="4" customWidth="1"/>
    <col min="1810" max="1811" width="7.7109375" style="4" customWidth="1"/>
    <col min="1812" max="1812" width="6.7109375" style="4" customWidth="1"/>
    <col min="1813" max="1813" width="7.7109375" style="4" customWidth="1"/>
    <col min="1814" max="1814" width="6.7109375" style="4" customWidth="1"/>
    <col min="1815" max="1816" width="7.7109375" style="4" customWidth="1"/>
    <col min="1817" max="1817" width="6.7109375" style="4" customWidth="1"/>
    <col min="1818" max="1818" width="7.7109375" style="4" customWidth="1"/>
    <col min="1819" max="1822" width="6.7109375" style="4" customWidth="1"/>
    <col min="1823" max="1823" width="7.7109375" style="4" customWidth="1"/>
    <col min="1824" max="1827" width="6.7109375" style="4" customWidth="1"/>
    <col min="1828" max="1828" width="7.7109375" style="4" customWidth="1"/>
    <col min="1829" max="1832" width="6.7109375" style="4" customWidth="1"/>
    <col min="1833" max="2048" width="11.42578125" style="4"/>
    <col min="2049" max="2049" width="21.85546875" style="4" customWidth="1"/>
    <col min="2050" max="2050" width="8" style="4" customWidth="1"/>
    <col min="2051" max="2051" width="7.140625" style="4" customWidth="1"/>
    <col min="2052" max="2053" width="10.7109375" style="4" customWidth="1"/>
    <col min="2054" max="2054" width="7.7109375" style="4" customWidth="1"/>
    <col min="2055" max="2055" width="6.7109375" style="4" customWidth="1"/>
    <col min="2056" max="2056" width="7" style="4" customWidth="1"/>
    <col min="2057" max="2057" width="7.5703125" style="4" customWidth="1"/>
    <col min="2058" max="2058" width="6.7109375" style="4" customWidth="1"/>
    <col min="2059" max="2059" width="7.7109375" style="4" customWidth="1"/>
    <col min="2060" max="2060" width="6.7109375" style="4" customWidth="1"/>
    <col min="2061" max="2061" width="7.140625" style="4" customWidth="1"/>
    <col min="2062" max="2062" width="8" style="4" customWidth="1"/>
    <col min="2063" max="2063" width="8.140625" style="4" customWidth="1"/>
    <col min="2064" max="2064" width="7.7109375" style="4" customWidth="1"/>
    <col min="2065" max="2065" width="6.7109375" style="4" customWidth="1"/>
    <col min="2066" max="2067" width="7.7109375" style="4" customWidth="1"/>
    <col min="2068" max="2068" width="6.7109375" style="4" customWidth="1"/>
    <col min="2069" max="2069" width="7.7109375" style="4" customWidth="1"/>
    <col min="2070" max="2070" width="6.7109375" style="4" customWidth="1"/>
    <col min="2071" max="2072" width="7.7109375" style="4" customWidth="1"/>
    <col min="2073" max="2073" width="6.7109375" style="4" customWidth="1"/>
    <col min="2074" max="2074" width="7.7109375" style="4" customWidth="1"/>
    <col min="2075" max="2078" width="6.7109375" style="4" customWidth="1"/>
    <col min="2079" max="2079" width="7.7109375" style="4" customWidth="1"/>
    <col min="2080" max="2083" width="6.7109375" style="4" customWidth="1"/>
    <col min="2084" max="2084" width="7.7109375" style="4" customWidth="1"/>
    <col min="2085" max="2088" width="6.7109375" style="4" customWidth="1"/>
    <col min="2089" max="2304" width="11.42578125" style="4"/>
    <col min="2305" max="2305" width="21.85546875" style="4" customWidth="1"/>
    <col min="2306" max="2306" width="8" style="4" customWidth="1"/>
    <col min="2307" max="2307" width="7.140625" style="4" customWidth="1"/>
    <col min="2308" max="2309" width="10.7109375" style="4" customWidth="1"/>
    <col min="2310" max="2310" width="7.7109375" style="4" customWidth="1"/>
    <col min="2311" max="2311" width="6.7109375" style="4" customWidth="1"/>
    <col min="2312" max="2312" width="7" style="4" customWidth="1"/>
    <col min="2313" max="2313" width="7.5703125" style="4" customWidth="1"/>
    <col min="2314" max="2314" width="6.7109375" style="4" customWidth="1"/>
    <col min="2315" max="2315" width="7.7109375" style="4" customWidth="1"/>
    <col min="2316" max="2316" width="6.7109375" style="4" customWidth="1"/>
    <col min="2317" max="2317" width="7.140625" style="4" customWidth="1"/>
    <col min="2318" max="2318" width="8" style="4" customWidth="1"/>
    <col min="2319" max="2319" width="8.140625" style="4" customWidth="1"/>
    <col min="2320" max="2320" width="7.7109375" style="4" customWidth="1"/>
    <col min="2321" max="2321" width="6.7109375" style="4" customWidth="1"/>
    <col min="2322" max="2323" width="7.7109375" style="4" customWidth="1"/>
    <col min="2324" max="2324" width="6.7109375" style="4" customWidth="1"/>
    <col min="2325" max="2325" width="7.7109375" style="4" customWidth="1"/>
    <col min="2326" max="2326" width="6.7109375" style="4" customWidth="1"/>
    <col min="2327" max="2328" width="7.7109375" style="4" customWidth="1"/>
    <col min="2329" max="2329" width="6.7109375" style="4" customWidth="1"/>
    <col min="2330" max="2330" width="7.7109375" style="4" customWidth="1"/>
    <col min="2331" max="2334" width="6.7109375" style="4" customWidth="1"/>
    <col min="2335" max="2335" width="7.7109375" style="4" customWidth="1"/>
    <col min="2336" max="2339" width="6.7109375" style="4" customWidth="1"/>
    <col min="2340" max="2340" width="7.7109375" style="4" customWidth="1"/>
    <col min="2341" max="2344" width="6.7109375" style="4" customWidth="1"/>
    <col min="2345" max="2560" width="11.42578125" style="4"/>
    <col min="2561" max="2561" width="21.85546875" style="4" customWidth="1"/>
    <col min="2562" max="2562" width="8" style="4" customWidth="1"/>
    <col min="2563" max="2563" width="7.140625" style="4" customWidth="1"/>
    <col min="2564" max="2565" width="10.7109375" style="4" customWidth="1"/>
    <col min="2566" max="2566" width="7.7109375" style="4" customWidth="1"/>
    <col min="2567" max="2567" width="6.7109375" style="4" customWidth="1"/>
    <col min="2568" max="2568" width="7" style="4" customWidth="1"/>
    <col min="2569" max="2569" width="7.5703125" style="4" customWidth="1"/>
    <col min="2570" max="2570" width="6.7109375" style="4" customWidth="1"/>
    <col min="2571" max="2571" width="7.7109375" style="4" customWidth="1"/>
    <col min="2572" max="2572" width="6.7109375" style="4" customWidth="1"/>
    <col min="2573" max="2573" width="7.140625" style="4" customWidth="1"/>
    <col min="2574" max="2574" width="8" style="4" customWidth="1"/>
    <col min="2575" max="2575" width="8.140625" style="4" customWidth="1"/>
    <col min="2576" max="2576" width="7.7109375" style="4" customWidth="1"/>
    <col min="2577" max="2577" width="6.7109375" style="4" customWidth="1"/>
    <col min="2578" max="2579" width="7.7109375" style="4" customWidth="1"/>
    <col min="2580" max="2580" width="6.7109375" style="4" customWidth="1"/>
    <col min="2581" max="2581" width="7.7109375" style="4" customWidth="1"/>
    <col min="2582" max="2582" width="6.7109375" style="4" customWidth="1"/>
    <col min="2583" max="2584" width="7.7109375" style="4" customWidth="1"/>
    <col min="2585" max="2585" width="6.7109375" style="4" customWidth="1"/>
    <col min="2586" max="2586" width="7.7109375" style="4" customWidth="1"/>
    <col min="2587" max="2590" width="6.7109375" style="4" customWidth="1"/>
    <col min="2591" max="2591" width="7.7109375" style="4" customWidth="1"/>
    <col min="2592" max="2595" width="6.7109375" style="4" customWidth="1"/>
    <col min="2596" max="2596" width="7.7109375" style="4" customWidth="1"/>
    <col min="2597" max="2600" width="6.7109375" style="4" customWidth="1"/>
    <col min="2601" max="2816" width="11.42578125" style="4"/>
    <col min="2817" max="2817" width="21.85546875" style="4" customWidth="1"/>
    <col min="2818" max="2818" width="8" style="4" customWidth="1"/>
    <col min="2819" max="2819" width="7.140625" style="4" customWidth="1"/>
    <col min="2820" max="2821" width="10.7109375" style="4" customWidth="1"/>
    <col min="2822" max="2822" width="7.7109375" style="4" customWidth="1"/>
    <col min="2823" max="2823" width="6.7109375" style="4" customWidth="1"/>
    <col min="2824" max="2824" width="7" style="4" customWidth="1"/>
    <col min="2825" max="2825" width="7.5703125" style="4" customWidth="1"/>
    <col min="2826" max="2826" width="6.7109375" style="4" customWidth="1"/>
    <col min="2827" max="2827" width="7.7109375" style="4" customWidth="1"/>
    <col min="2828" max="2828" width="6.7109375" style="4" customWidth="1"/>
    <col min="2829" max="2829" width="7.140625" style="4" customWidth="1"/>
    <col min="2830" max="2830" width="8" style="4" customWidth="1"/>
    <col min="2831" max="2831" width="8.140625" style="4" customWidth="1"/>
    <col min="2832" max="2832" width="7.7109375" style="4" customWidth="1"/>
    <col min="2833" max="2833" width="6.7109375" style="4" customWidth="1"/>
    <col min="2834" max="2835" width="7.7109375" style="4" customWidth="1"/>
    <col min="2836" max="2836" width="6.7109375" style="4" customWidth="1"/>
    <col min="2837" max="2837" width="7.7109375" style="4" customWidth="1"/>
    <col min="2838" max="2838" width="6.7109375" style="4" customWidth="1"/>
    <col min="2839" max="2840" width="7.7109375" style="4" customWidth="1"/>
    <col min="2841" max="2841" width="6.7109375" style="4" customWidth="1"/>
    <col min="2842" max="2842" width="7.7109375" style="4" customWidth="1"/>
    <col min="2843" max="2846" width="6.7109375" style="4" customWidth="1"/>
    <col min="2847" max="2847" width="7.7109375" style="4" customWidth="1"/>
    <col min="2848" max="2851" width="6.7109375" style="4" customWidth="1"/>
    <col min="2852" max="2852" width="7.7109375" style="4" customWidth="1"/>
    <col min="2853" max="2856" width="6.7109375" style="4" customWidth="1"/>
    <col min="2857" max="3072" width="11.42578125" style="4"/>
    <col min="3073" max="3073" width="21.85546875" style="4" customWidth="1"/>
    <col min="3074" max="3074" width="8" style="4" customWidth="1"/>
    <col min="3075" max="3075" width="7.140625" style="4" customWidth="1"/>
    <col min="3076" max="3077" width="10.7109375" style="4" customWidth="1"/>
    <col min="3078" max="3078" width="7.7109375" style="4" customWidth="1"/>
    <col min="3079" max="3079" width="6.7109375" style="4" customWidth="1"/>
    <col min="3080" max="3080" width="7" style="4" customWidth="1"/>
    <col min="3081" max="3081" width="7.5703125" style="4" customWidth="1"/>
    <col min="3082" max="3082" width="6.7109375" style="4" customWidth="1"/>
    <col min="3083" max="3083" width="7.7109375" style="4" customWidth="1"/>
    <col min="3084" max="3084" width="6.7109375" style="4" customWidth="1"/>
    <col min="3085" max="3085" width="7.140625" style="4" customWidth="1"/>
    <col min="3086" max="3086" width="8" style="4" customWidth="1"/>
    <col min="3087" max="3087" width="8.140625" style="4" customWidth="1"/>
    <col min="3088" max="3088" width="7.7109375" style="4" customWidth="1"/>
    <col min="3089" max="3089" width="6.7109375" style="4" customWidth="1"/>
    <col min="3090" max="3091" width="7.7109375" style="4" customWidth="1"/>
    <col min="3092" max="3092" width="6.7109375" style="4" customWidth="1"/>
    <col min="3093" max="3093" width="7.7109375" style="4" customWidth="1"/>
    <col min="3094" max="3094" width="6.7109375" style="4" customWidth="1"/>
    <col min="3095" max="3096" width="7.7109375" style="4" customWidth="1"/>
    <col min="3097" max="3097" width="6.7109375" style="4" customWidth="1"/>
    <col min="3098" max="3098" width="7.7109375" style="4" customWidth="1"/>
    <col min="3099" max="3102" width="6.7109375" style="4" customWidth="1"/>
    <col min="3103" max="3103" width="7.7109375" style="4" customWidth="1"/>
    <col min="3104" max="3107" width="6.7109375" style="4" customWidth="1"/>
    <col min="3108" max="3108" width="7.7109375" style="4" customWidth="1"/>
    <col min="3109" max="3112" width="6.7109375" style="4" customWidth="1"/>
    <col min="3113" max="3328" width="11.42578125" style="4"/>
    <col min="3329" max="3329" width="21.85546875" style="4" customWidth="1"/>
    <col min="3330" max="3330" width="8" style="4" customWidth="1"/>
    <col min="3331" max="3331" width="7.140625" style="4" customWidth="1"/>
    <col min="3332" max="3333" width="10.7109375" style="4" customWidth="1"/>
    <col min="3334" max="3334" width="7.7109375" style="4" customWidth="1"/>
    <col min="3335" max="3335" width="6.7109375" style="4" customWidth="1"/>
    <col min="3336" max="3336" width="7" style="4" customWidth="1"/>
    <col min="3337" max="3337" width="7.5703125" style="4" customWidth="1"/>
    <col min="3338" max="3338" width="6.7109375" style="4" customWidth="1"/>
    <col min="3339" max="3339" width="7.7109375" style="4" customWidth="1"/>
    <col min="3340" max="3340" width="6.7109375" style="4" customWidth="1"/>
    <col min="3341" max="3341" width="7.140625" style="4" customWidth="1"/>
    <col min="3342" max="3342" width="8" style="4" customWidth="1"/>
    <col min="3343" max="3343" width="8.140625" style="4" customWidth="1"/>
    <col min="3344" max="3344" width="7.7109375" style="4" customWidth="1"/>
    <col min="3345" max="3345" width="6.7109375" style="4" customWidth="1"/>
    <col min="3346" max="3347" width="7.7109375" style="4" customWidth="1"/>
    <col min="3348" max="3348" width="6.7109375" style="4" customWidth="1"/>
    <col min="3349" max="3349" width="7.7109375" style="4" customWidth="1"/>
    <col min="3350" max="3350" width="6.7109375" style="4" customWidth="1"/>
    <col min="3351" max="3352" width="7.7109375" style="4" customWidth="1"/>
    <col min="3353" max="3353" width="6.7109375" style="4" customWidth="1"/>
    <col min="3354" max="3354" width="7.7109375" style="4" customWidth="1"/>
    <col min="3355" max="3358" width="6.7109375" style="4" customWidth="1"/>
    <col min="3359" max="3359" width="7.7109375" style="4" customWidth="1"/>
    <col min="3360" max="3363" width="6.7109375" style="4" customWidth="1"/>
    <col min="3364" max="3364" width="7.7109375" style="4" customWidth="1"/>
    <col min="3365" max="3368" width="6.7109375" style="4" customWidth="1"/>
    <col min="3369" max="3584" width="11.42578125" style="4"/>
    <col min="3585" max="3585" width="21.85546875" style="4" customWidth="1"/>
    <col min="3586" max="3586" width="8" style="4" customWidth="1"/>
    <col min="3587" max="3587" width="7.140625" style="4" customWidth="1"/>
    <col min="3588" max="3589" width="10.7109375" style="4" customWidth="1"/>
    <col min="3590" max="3590" width="7.7109375" style="4" customWidth="1"/>
    <col min="3591" max="3591" width="6.7109375" style="4" customWidth="1"/>
    <col min="3592" max="3592" width="7" style="4" customWidth="1"/>
    <col min="3593" max="3593" width="7.5703125" style="4" customWidth="1"/>
    <col min="3594" max="3594" width="6.7109375" style="4" customWidth="1"/>
    <col min="3595" max="3595" width="7.7109375" style="4" customWidth="1"/>
    <col min="3596" max="3596" width="6.7109375" style="4" customWidth="1"/>
    <col min="3597" max="3597" width="7.140625" style="4" customWidth="1"/>
    <col min="3598" max="3598" width="8" style="4" customWidth="1"/>
    <col min="3599" max="3599" width="8.140625" style="4" customWidth="1"/>
    <col min="3600" max="3600" width="7.7109375" style="4" customWidth="1"/>
    <col min="3601" max="3601" width="6.7109375" style="4" customWidth="1"/>
    <col min="3602" max="3603" width="7.7109375" style="4" customWidth="1"/>
    <col min="3604" max="3604" width="6.7109375" style="4" customWidth="1"/>
    <col min="3605" max="3605" width="7.7109375" style="4" customWidth="1"/>
    <col min="3606" max="3606" width="6.7109375" style="4" customWidth="1"/>
    <col min="3607" max="3608" width="7.7109375" style="4" customWidth="1"/>
    <col min="3609" max="3609" width="6.7109375" style="4" customWidth="1"/>
    <col min="3610" max="3610" width="7.7109375" style="4" customWidth="1"/>
    <col min="3611" max="3614" width="6.7109375" style="4" customWidth="1"/>
    <col min="3615" max="3615" width="7.7109375" style="4" customWidth="1"/>
    <col min="3616" max="3619" width="6.7109375" style="4" customWidth="1"/>
    <col min="3620" max="3620" width="7.7109375" style="4" customWidth="1"/>
    <col min="3621" max="3624" width="6.7109375" style="4" customWidth="1"/>
    <col min="3625" max="3840" width="11.42578125" style="4"/>
    <col min="3841" max="3841" width="21.85546875" style="4" customWidth="1"/>
    <col min="3842" max="3842" width="8" style="4" customWidth="1"/>
    <col min="3843" max="3843" width="7.140625" style="4" customWidth="1"/>
    <col min="3844" max="3845" width="10.7109375" style="4" customWidth="1"/>
    <col min="3846" max="3846" width="7.7109375" style="4" customWidth="1"/>
    <col min="3847" max="3847" width="6.7109375" style="4" customWidth="1"/>
    <col min="3848" max="3848" width="7" style="4" customWidth="1"/>
    <col min="3849" max="3849" width="7.5703125" style="4" customWidth="1"/>
    <col min="3850" max="3850" width="6.7109375" style="4" customWidth="1"/>
    <col min="3851" max="3851" width="7.7109375" style="4" customWidth="1"/>
    <col min="3852" max="3852" width="6.7109375" style="4" customWidth="1"/>
    <col min="3853" max="3853" width="7.140625" style="4" customWidth="1"/>
    <col min="3854" max="3854" width="8" style="4" customWidth="1"/>
    <col min="3855" max="3855" width="8.140625" style="4" customWidth="1"/>
    <col min="3856" max="3856" width="7.7109375" style="4" customWidth="1"/>
    <col min="3857" max="3857" width="6.7109375" style="4" customWidth="1"/>
    <col min="3858" max="3859" width="7.7109375" style="4" customWidth="1"/>
    <col min="3860" max="3860" width="6.7109375" style="4" customWidth="1"/>
    <col min="3861" max="3861" width="7.7109375" style="4" customWidth="1"/>
    <col min="3862" max="3862" width="6.7109375" style="4" customWidth="1"/>
    <col min="3863" max="3864" width="7.7109375" style="4" customWidth="1"/>
    <col min="3865" max="3865" width="6.7109375" style="4" customWidth="1"/>
    <col min="3866" max="3866" width="7.7109375" style="4" customWidth="1"/>
    <col min="3867" max="3870" width="6.7109375" style="4" customWidth="1"/>
    <col min="3871" max="3871" width="7.7109375" style="4" customWidth="1"/>
    <col min="3872" max="3875" width="6.7109375" style="4" customWidth="1"/>
    <col min="3876" max="3876" width="7.7109375" style="4" customWidth="1"/>
    <col min="3877" max="3880" width="6.7109375" style="4" customWidth="1"/>
    <col min="3881" max="4096" width="11.42578125" style="4"/>
    <col min="4097" max="4097" width="21.85546875" style="4" customWidth="1"/>
    <col min="4098" max="4098" width="8" style="4" customWidth="1"/>
    <col min="4099" max="4099" width="7.140625" style="4" customWidth="1"/>
    <col min="4100" max="4101" width="10.7109375" style="4" customWidth="1"/>
    <col min="4102" max="4102" width="7.7109375" style="4" customWidth="1"/>
    <col min="4103" max="4103" width="6.7109375" style="4" customWidth="1"/>
    <col min="4104" max="4104" width="7" style="4" customWidth="1"/>
    <col min="4105" max="4105" width="7.5703125" style="4" customWidth="1"/>
    <col min="4106" max="4106" width="6.7109375" style="4" customWidth="1"/>
    <col min="4107" max="4107" width="7.7109375" style="4" customWidth="1"/>
    <col min="4108" max="4108" width="6.7109375" style="4" customWidth="1"/>
    <col min="4109" max="4109" width="7.140625" style="4" customWidth="1"/>
    <col min="4110" max="4110" width="8" style="4" customWidth="1"/>
    <col min="4111" max="4111" width="8.140625" style="4" customWidth="1"/>
    <col min="4112" max="4112" width="7.7109375" style="4" customWidth="1"/>
    <col min="4113" max="4113" width="6.7109375" style="4" customWidth="1"/>
    <col min="4114" max="4115" width="7.7109375" style="4" customWidth="1"/>
    <col min="4116" max="4116" width="6.7109375" style="4" customWidth="1"/>
    <col min="4117" max="4117" width="7.7109375" style="4" customWidth="1"/>
    <col min="4118" max="4118" width="6.7109375" style="4" customWidth="1"/>
    <col min="4119" max="4120" width="7.7109375" style="4" customWidth="1"/>
    <col min="4121" max="4121" width="6.7109375" style="4" customWidth="1"/>
    <col min="4122" max="4122" width="7.7109375" style="4" customWidth="1"/>
    <col min="4123" max="4126" width="6.7109375" style="4" customWidth="1"/>
    <col min="4127" max="4127" width="7.7109375" style="4" customWidth="1"/>
    <col min="4128" max="4131" width="6.7109375" style="4" customWidth="1"/>
    <col min="4132" max="4132" width="7.7109375" style="4" customWidth="1"/>
    <col min="4133" max="4136" width="6.7109375" style="4" customWidth="1"/>
    <col min="4137" max="4352" width="11.42578125" style="4"/>
    <col min="4353" max="4353" width="21.85546875" style="4" customWidth="1"/>
    <col min="4354" max="4354" width="8" style="4" customWidth="1"/>
    <col min="4355" max="4355" width="7.140625" style="4" customWidth="1"/>
    <col min="4356" max="4357" width="10.7109375" style="4" customWidth="1"/>
    <col min="4358" max="4358" width="7.7109375" style="4" customWidth="1"/>
    <col min="4359" max="4359" width="6.7109375" style="4" customWidth="1"/>
    <col min="4360" max="4360" width="7" style="4" customWidth="1"/>
    <col min="4361" max="4361" width="7.5703125" style="4" customWidth="1"/>
    <col min="4362" max="4362" width="6.7109375" style="4" customWidth="1"/>
    <col min="4363" max="4363" width="7.7109375" style="4" customWidth="1"/>
    <col min="4364" max="4364" width="6.7109375" style="4" customWidth="1"/>
    <col min="4365" max="4365" width="7.140625" style="4" customWidth="1"/>
    <col min="4366" max="4366" width="8" style="4" customWidth="1"/>
    <col min="4367" max="4367" width="8.140625" style="4" customWidth="1"/>
    <col min="4368" max="4368" width="7.7109375" style="4" customWidth="1"/>
    <col min="4369" max="4369" width="6.7109375" style="4" customWidth="1"/>
    <col min="4370" max="4371" width="7.7109375" style="4" customWidth="1"/>
    <col min="4372" max="4372" width="6.7109375" style="4" customWidth="1"/>
    <col min="4373" max="4373" width="7.7109375" style="4" customWidth="1"/>
    <col min="4374" max="4374" width="6.7109375" style="4" customWidth="1"/>
    <col min="4375" max="4376" width="7.7109375" style="4" customWidth="1"/>
    <col min="4377" max="4377" width="6.7109375" style="4" customWidth="1"/>
    <col min="4378" max="4378" width="7.7109375" style="4" customWidth="1"/>
    <col min="4379" max="4382" width="6.7109375" style="4" customWidth="1"/>
    <col min="4383" max="4383" width="7.7109375" style="4" customWidth="1"/>
    <col min="4384" max="4387" width="6.7109375" style="4" customWidth="1"/>
    <col min="4388" max="4388" width="7.7109375" style="4" customWidth="1"/>
    <col min="4389" max="4392" width="6.7109375" style="4" customWidth="1"/>
    <col min="4393" max="4608" width="11.42578125" style="4"/>
    <col min="4609" max="4609" width="21.85546875" style="4" customWidth="1"/>
    <col min="4610" max="4610" width="8" style="4" customWidth="1"/>
    <col min="4611" max="4611" width="7.140625" style="4" customWidth="1"/>
    <col min="4612" max="4613" width="10.7109375" style="4" customWidth="1"/>
    <col min="4614" max="4614" width="7.7109375" style="4" customWidth="1"/>
    <col min="4615" max="4615" width="6.7109375" style="4" customWidth="1"/>
    <col min="4616" max="4616" width="7" style="4" customWidth="1"/>
    <col min="4617" max="4617" width="7.5703125" style="4" customWidth="1"/>
    <col min="4618" max="4618" width="6.7109375" style="4" customWidth="1"/>
    <col min="4619" max="4619" width="7.7109375" style="4" customWidth="1"/>
    <col min="4620" max="4620" width="6.7109375" style="4" customWidth="1"/>
    <col min="4621" max="4621" width="7.140625" style="4" customWidth="1"/>
    <col min="4622" max="4622" width="8" style="4" customWidth="1"/>
    <col min="4623" max="4623" width="8.140625" style="4" customWidth="1"/>
    <col min="4624" max="4624" width="7.7109375" style="4" customWidth="1"/>
    <col min="4625" max="4625" width="6.7109375" style="4" customWidth="1"/>
    <col min="4626" max="4627" width="7.7109375" style="4" customWidth="1"/>
    <col min="4628" max="4628" width="6.7109375" style="4" customWidth="1"/>
    <col min="4629" max="4629" width="7.7109375" style="4" customWidth="1"/>
    <col min="4630" max="4630" width="6.7109375" style="4" customWidth="1"/>
    <col min="4631" max="4632" width="7.7109375" style="4" customWidth="1"/>
    <col min="4633" max="4633" width="6.7109375" style="4" customWidth="1"/>
    <col min="4634" max="4634" width="7.7109375" style="4" customWidth="1"/>
    <col min="4635" max="4638" width="6.7109375" style="4" customWidth="1"/>
    <col min="4639" max="4639" width="7.7109375" style="4" customWidth="1"/>
    <col min="4640" max="4643" width="6.7109375" style="4" customWidth="1"/>
    <col min="4644" max="4644" width="7.7109375" style="4" customWidth="1"/>
    <col min="4645" max="4648" width="6.7109375" style="4" customWidth="1"/>
    <col min="4649" max="4864" width="11.42578125" style="4"/>
    <col min="4865" max="4865" width="21.85546875" style="4" customWidth="1"/>
    <col min="4866" max="4866" width="8" style="4" customWidth="1"/>
    <col min="4867" max="4867" width="7.140625" style="4" customWidth="1"/>
    <col min="4868" max="4869" width="10.7109375" style="4" customWidth="1"/>
    <col min="4870" max="4870" width="7.7109375" style="4" customWidth="1"/>
    <col min="4871" max="4871" width="6.7109375" style="4" customWidth="1"/>
    <col min="4872" max="4872" width="7" style="4" customWidth="1"/>
    <col min="4873" max="4873" width="7.5703125" style="4" customWidth="1"/>
    <col min="4874" max="4874" width="6.7109375" style="4" customWidth="1"/>
    <col min="4875" max="4875" width="7.7109375" style="4" customWidth="1"/>
    <col min="4876" max="4876" width="6.7109375" style="4" customWidth="1"/>
    <col min="4877" max="4877" width="7.140625" style="4" customWidth="1"/>
    <col min="4878" max="4878" width="8" style="4" customWidth="1"/>
    <col min="4879" max="4879" width="8.140625" style="4" customWidth="1"/>
    <col min="4880" max="4880" width="7.7109375" style="4" customWidth="1"/>
    <col min="4881" max="4881" width="6.7109375" style="4" customWidth="1"/>
    <col min="4882" max="4883" width="7.7109375" style="4" customWidth="1"/>
    <col min="4884" max="4884" width="6.7109375" style="4" customWidth="1"/>
    <col min="4885" max="4885" width="7.7109375" style="4" customWidth="1"/>
    <col min="4886" max="4886" width="6.7109375" style="4" customWidth="1"/>
    <col min="4887" max="4888" width="7.7109375" style="4" customWidth="1"/>
    <col min="4889" max="4889" width="6.7109375" style="4" customWidth="1"/>
    <col min="4890" max="4890" width="7.7109375" style="4" customWidth="1"/>
    <col min="4891" max="4894" width="6.7109375" style="4" customWidth="1"/>
    <col min="4895" max="4895" width="7.7109375" style="4" customWidth="1"/>
    <col min="4896" max="4899" width="6.7109375" style="4" customWidth="1"/>
    <col min="4900" max="4900" width="7.7109375" style="4" customWidth="1"/>
    <col min="4901" max="4904" width="6.7109375" style="4" customWidth="1"/>
    <col min="4905" max="5120" width="11.42578125" style="4"/>
    <col min="5121" max="5121" width="21.85546875" style="4" customWidth="1"/>
    <col min="5122" max="5122" width="8" style="4" customWidth="1"/>
    <col min="5123" max="5123" width="7.140625" style="4" customWidth="1"/>
    <col min="5124" max="5125" width="10.7109375" style="4" customWidth="1"/>
    <col min="5126" max="5126" width="7.7109375" style="4" customWidth="1"/>
    <col min="5127" max="5127" width="6.7109375" style="4" customWidth="1"/>
    <col min="5128" max="5128" width="7" style="4" customWidth="1"/>
    <col min="5129" max="5129" width="7.5703125" style="4" customWidth="1"/>
    <col min="5130" max="5130" width="6.7109375" style="4" customWidth="1"/>
    <col min="5131" max="5131" width="7.7109375" style="4" customWidth="1"/>
    <col min="5132" max="5132" width="6.7109375" style="4" customWidth="1"/>
    <col min="5133" max="5133" width="7.140625" style="4" customWidth="1"/>
    <col min="5134" max="5134" width="8" style="4" customWidth="1"/>
    <col min="5135" max="5135" width="8.140625" style="4" customWidth="1"/>
    <col min="5136" max="5136" width="7.7109375" style="4" customWidth="1"/>
    <col min="5137" max="5137" width="6.7109375" style="4" customWidth="1"/>
    <col min="5138" max="5139" width="7.7109375" style="4" customWidth="1"/>
    <col min="5140" max="5140" width="6.7109375" style="4" customWidth="1"/>
    <col min="5141" max="5141" width="7.7109375" style="4" customWidth="1"/>
    <col min="5142" max="5142" width="6.7109375" style="4" customWidth="1"/>
    <col min="5143" max="5144" width="7.7109375" style="4" customWidth="1"/>
    <col min="5145" max="5145" width="6.7109375" style="4" customWidth="1"/>
    <col min="5146" max="5146" width="7.7109375" style="4" customWidth="1"/>
    <col min="5147" max="5150" width="6.7109375" style="4" customWidth="1"/>
    <col min="5151" max="5151" width="7.7109375" style="4" customWidth="1"/>
    <col min="5152" max="5155" width="6.7109375" style="4" customWidth="1"/>
    <col min="5156" max="5156" width="7.7109375" style="4" customWidth="1"/>
    <col min="5157" max="5160" width="6.7109375" style="4" customWidth="1"/>
    <col min="5161" max="5376" width="11.42578125" style="4"/>
    <col min="5377" max="5377" width="21.85546875" style="4" customWidth="1"/>
    <col min="5378" max="5378" width="8" style="4" customWidth="1"/>
    <col min="5379" max="5379" width="7.140625" style="4" customWidth="1"/>
    <col min="5380" max="5381" width="10.7109375" style="4" customWidth="1"/>
    <col min="5382" max="5382" width="7.7109375" style="4" customWidth="1"/>
    <col min="5383" max="5383" width="6.7109375" style="4" customWidth="1"/>
    <col min="5384" max="5384" width="7" style="4" customWidth="1"/>
    <col min="5385" max="5385" width="7.5703125" style="4" customWidth="1"/>
    <col min="5386" max="5386" width="6.7109375" style="4" customWidth="1"/>
    <col min="5387" max="5387" width="7.7109375" style="4" customWidth="1"/>
    <col min="5388" max="5388" width="6.7109375" style="4" customWidth="1"/>
    <col min="5389" max="5389" width="7.140625" style="4" customWidth="1"/>
    <col min="5390" max="5390" width="8" style="4" customWidth="1"/>
    <col min="5391" max="5391" width="8.140625" style="4" customWidth="1"/>
    <col min="5392" max="5392" width="7.7109375" style="4" customWidth="1"/>
    <col min="5393" max="5393" width="6.7109375" style="4" customWidth="1"/>
    <col min="5394" max="5395" width="7.7109375" style="4" customWidth="1"/>
    <col min="5396" max="5396" width="6.7109375" style="4" customWidth="1"/>
    <col min="5397" max="5397" width="7.7109375" style="4" customWidth="1"/>
    <col min="5398" max="5398" width="6.7109375" style="4" customWidth="1"/>
    <col min="5399" max="5400" width="7.7109375" style="4" customWidth="1"/>
    <col min="5401" max="5401" width="6.7109375" style="4" customWidth="1"/>
    <col min="5402" max="5402" width="7.7109375" style="4" customWidth="1"/>
    <col min="5403" max="5406" width="6.7109375" style="4" customWidth="1"/>
    <col min="5407" max="5407" width="7.7109375" style="4" customWidth="1"/>
    <col min="5408" max="5411" width="6.7109375" style="4" customWidth="1"/>
    <col min="5412" max="5412" width="7.7109375" style="4" customWidth="1"/>
    <col min="5413" max="5416" width="6.7109375" style="4" customWidth="1"/>
    <col min="5417" max="5632" width="11.42578125" style="4"/>
    <col min="5633" max="5633" width="21.85546875" style="4" customWidth="1"/>
    <col min="5634" max="5634" width="8" style="4" customWidth="1"/>
    <col min="5635" max="5635" width="7.140625" style="4" customWidth="1"/>
    <col min="5636" max="5637" width="10.7109375" style="4" customWidth="1"/>
    <col min="5638" max="5638" width="7.7109375" style="4" customWidth="1"/>
    <col min="5639" max="5639" width="6.7109375" style="4" customWidth="1"/>
    <col min="5640" max="5640" width="7" style="4" customWidth="1"/>
    <col min="5641" max="5641" width="7.5703125" style="4" customWidth="1"/>
    <col min="5642" max="5642" width="6.7109375" style="4" customWidth="1"/>
    <col min="5643" max="5643" width="7.7109375" style="4" customWidth="1"/>
    <col min="5644" max="5644" width="6.7109375" style="4" customWidth="1"/>
    <col min="5645" max="5645" width="7.140625" style="4" customWidth="1"/>
    <col min="5646" max="5646" width="8" style="4" customWidth="1"/>
    <col min="5647" max="5647" width="8.140625" style="4" customWidth="1"/>
    <col min="5648" max="5648" width="7.7109375" style="4" customWidth="1"/>
    <col min="5649" max="5649" width="6.7109375" style="4" customWidth="1"/>
    <col min="5650" max="5651" width="7.7109375" style="4" customWidth="1"/>
    <col min="5652" max="5652" width="6.7109375" style="4" customWidth="1"/>
    <col min="5653" max="5653" width="7.7109375" style="4" customWidth="1"/>
    <col min="5654" max="5654" width="6.7109375" style="4" customWidth="1"/>
    <col min="5655" max="5656" width="7.7109375" style="4" customWidth="1"/>
    <col min="5657" max="5657" width="6.7109375" style="4" customWidth="1"/>
    <col min="5658" max="5658" width="7.7109375" style="4" customWidth="1"/>
    <col min="5659" max="5662" width="6.7109375" style="4" customWidth="1"/>
    <col min="5663" max="5663" width="7.7109375" style="4" customWidth="1"/>
    <col min="5664" max="5667" width="6.7109375" style="4" customWidth="1"/>
    <col min="5668" max="5668" width="7.7109375" style="4" customWidth="1"/>
    <col min="5669" max="5672" width="6.7109375" style="4" customWidth="1"/>
    <col min="5673" max="5888" width="11.42578125" style="4"/>
    <col min="5889" max="5889" width="21.85546875" style="4" customWidth="1"/>
    <col min="5890" max="5890" width="8" style="4" customWidth="1"/>
    <col min="5891" max="5891" width="7.140625" style="4" customWidth="1"/>
    <col min="5892" max="5893" width="10.7109375" style="4" customWidth="1"/>
    <col min="5894" max="5894" width="7.7109375" style="4" customWidth="1"/>
    <col min="5895" max="5895" width="6.7109375" style="4" customWidth="1"/>
    <col min="5896" max="5896" width="7" style="4" customWidth="1"/>
    <col min="5897" max="5897" width="7.5703125" style="4" customWidth="1"/>
    <col min="5898" max="5898" width="6.7109375" style="4" customWidth="1"/>
    <col min="5899" max="5899" width="7.7109375" style="4" customWidth="1"/>
    <col min="5900" max="5900" width="6.7109375" style="4" customWidth="1"/>
    <col min="5901" max="5901" width="7.140625" style="4" customWidth="1"/>
    <col min="5902" max="5902" width="8" style="4" customWidth="1"/>
    <col min="5903" max="5903" width="8.140625" style="4" customWidth="1"/>
    <col min="5904" max="5904" width="7.7109375" style="4" customWidth="1"/>
    <col min="5905" max="5905" width="6.7109375" style="4" customWidth="1"/>
    <col min="5906" max="5907" width="7.7109375" style="4" customWidth="1"/>
    <col min="5908" max="5908" width="6.7109375" style="4" customWidth="1"/>
    <col min="5909" max="5909" width="7.7109375" style="4" customWidth="1"/>
    <col min="5910" max="5910" width="6.7109375" style="4" customWidth="1"/>
    <col min="5911" max="5912" width="7.7109375" style="4" customWidth="1"/>
    <col min="5913" max="5913" width="6.7109375" style="4" customWidth="1"/>
    <col min="5914" max="5914" width="7.7109375" style="4" customWidth="1"/>
    <col min="5915" max="5918" width="6.7109375" style="4" customWidth="1"/>
    <col min="5919" max="5919" width="7.7109375" style="4" customWidth="1"/>
    <col min="5920" max="5923" width="6.7109375" style="4" customWidth="1"/>
    <col min="5924" max="5924" width="7.7109375" style="4" customWidth="1"/>
    <col min="5925" max="5928" width="6.7109375" style="4" customWidth="1"/>
    <col min="5929" max="6144" width="11.42578125" style="4"/>
    <col min="6145" max="6145" width="21.85546875" style="4" customWidth="1"/>
    <col min="6146" max="6146" width="8" style="4" customWidth="1"/>
    <col min="6147" max="6147" width="7.140625" style="4" customWidth="1"/>
    <col min="6148" max="6149" width="10.7109375" style="4" customWidth="1"/>
    <col min="6150" max="6150" width="7.7109375" style="4" customWidth="1"/>
    <col min="6151" max="6151" width="6.7109375" style="4" customWidth="1"/>
    <col min="6152" max="6152" width="7" style="4" customWidth="1"/>
    <col min="6153" max="6153" width="7.5703125" style="4" customWidth="1"/>
    <col min="6154" max="6154" width="6.7109375" style="4" customWidth="1"/>
    <col min="6155" max="6155" width="7.7109375" style="4" customWidth="1"/>
    <col min="6156" max="6156" width="6.7109375" style="4" customWidth="1"/>
    <col min="6157" max="6157" width="7.140625" style="4" customWidth="1"/>
    <col min="6158" max="6158" width="8" style="4" customWidth="1"/>
    <col min="6159" max="6159" width="8.140625" style="4" customWidth="1"/>
    <col min="6160" max="6160" width="7.7109375" style="4" customWidth="1"/>
    <col min="6161" max="6161" width="6.7109375" style="4" customWidth="1"/>
    <col min="6162" max="6163" width="7.7109375" style="4" customWidth="1"/>
    <col min="6164" max="6164" width="6.7109375" style="4" customWidth="1"/>
    <col min="6165" max="6165" width="7.7109375" style="4" customWidth="1"/>
    <col min="6166" max="6166" width="6.7109375" style="4" customWidth="1"/>
    <col min="6167" max="6168" width="7.7109375" style="4" customWidth="1"/>
    <col min="6169" max="6169" width="6.7109375" style="4" customWidth="1"/>
    <col min="6170" max="6170" width="7.7109375" style="4" customWidth="1"/>
    <col min="6171" max="6174" width="6.7109375" style="4" customWidth="1"/>
    <col min="6175" max="6175" width="7.7109375" style="4" customWidth="1"/>
    <col min="6176" max="6179" width="6.7109375" style="4" customWidth="1"/>
    <col min="6180" max="6180" width="7.7109375" style="4" customWidth="1"/>
    <col min="6181" max="6184" width="6.7109375" style="4" customWidth="1"/>
    <col min="6185" max="6400" width="11.42578125" style="4"/>
    <col min="6401" max="6401" width="21.85546875" style="4" customWidth="1"/>
    <col min="6402" max="6402" width="8" style="4" customWidth="1"/>
    <col min="6403" max="6403" width="7.140625" style="4" customWidth="1"/>
    <col min="6404" max="6405" width="10.7109375" style="4" customWidth="1"/>
    <col min="6406" max="6406" width="7.7109375" style="4" customWidth="1"/>
    <col min="6407" max="6407" width="6.7109375" style="4" customWidth="1"/>
    <col min="6408" max="6408" width="7" style="4" customWidth="1"/>
    <col min="6409" max="6409" width="7.5703125" style="4" customWidth="1"/>
    <col min="6410" max="6410" width="6.7109375" style="4" customWidth="1"/>
    <col min="6411" max="6411" width="7.7109375" style="4" customWidth="1"/>
    <col min="6412" max="6412" width="6.7109375" style="4" customWidth="1"/>
    <col min="6413" max="6413" width="7.140625" style="4" customWidth="1"/>
    <col min="6414" max="6414" width="8" style="4" customWidth="1"/>
    <col min="6415" max="6415" width="8.140625" style="4" customWidth="1"/>
    <col min="6416" max="6416" width="7.7109375" style="4" customWidth="1"/>
    <col min="6417" max="6417" width="6.7109375" style="4" customWidth="1"/>
    <col min="6418" max="6419" width="7.7109375" style="4" customWidth="1"/>
    <col min="6420" max="6420" width="6.7109375" style="4" customWidth="1"/>
    <col min="6421" max="6421" width="7.7109375" style="4" customWidth="1"/>
    <col min="6422" max="6422" width="6.7109375" style="4" customWidth="1"/>
    <col min="6423" max="6424" width="7.7109375" style="4" customWidth="1"/>
    <col min="6425" max="6425" width="6.7109375" style="4" customWidth="1"/>
    <col min="6426" max="6426" width="7.7109375" style="4" customWidth="1"/>
    <col min="6427" max="6430" width="6.7109375" style="4" customWidth="1"/>
    <col min="6431" max="6431" width="7.7109375" style="4" customWidth="1"/>
    <col min="6432" max="6435" width="6.7109375" style="4" customWidth="1"/>
    <col min="6436" max="6436" width="7.7109375" style="4" customWidth="1"/>
    <col min="6437" max="6440" width="6.7109375" style="4" customWidth="1"/>
    <col min="6441" max="6656" width="11.42578125" style="4"/>
    <col min="6657" max="6657" width="21.85546875" style="4" customWidth="1"/>
    <col min="6658" max="6658" width="8" style="4" customWidth="1"/>
    <col min="6659" max="6659" width="7.140625" style="4" customWidth="1"/>
    <col min="6660" max="6661" width="10.7109375" style="4" customWidth="1"/>
    <col min="6662" max="6662" width="7.7109375" style="4" customWidth="1"/>
    <col min="6663" max="6663" width="6.7109375" style="4" customWidth="1"/>
    <col min="6664" max="6664" width="7" style="4" customWidth="1"/>
    <col min="6665" max="6665" width="7.5703125" style="4" customWidth="1"/>
    <col min="6666" max="6666" width="6.7109375" style="4" customWidth="1"/>
    <col min="6667" max="6667" width="7.7109375" style="4" customWidth="1"/>
    <col min="6668" max="6668" width="6.7109375" style="4" customWidth="1"/>
    <col min="6669" max="6669" width="7.140625" style="4" customWidth="1"/>
    <col min="6670" max="6670" width="8" style="4" customWidth="1"/>
    <col min="6671" max="6671" width="8.140625" style="4" customWidth="1"/>
    <col min="6672" max="6672" width="7.7109375" style="4" customWidth="1"/>
    <col min="6673" max="6673" width="6.7109375" style="4" customWidth="1"/>
    <col min="6674" max="6675" width="7.7109375" style="4" customWidth="1"/>
    <col min="6676" max="6676" width="6.7109375" style="4" customWidth="1"/>
    <col min="6677" max="6677" width="7.7109375" style="4" customWidth="1"/>
    <col min="6678" max="6678" width="6.7109375" style="4" customWidth="1"/>
    <col min="6679" max="6680" width="7.7109375" style="4" customWidth="1"/>
    <col min="6681" max="6681" width="6.7109375" style="4" customWidth="1"/>
    <col min="6682" max="6682" width="7.7109375" style="4" customWidth="1"/>
    <col min="6683" max="6686" width="6.7109375" style="4" customWidth="1"/>
    <col min="6687" max="6687" width="7.7109375" style="4" customWidth="1"/>
    <col min="6688" max="6691" width="6.7109375" style="4" customWidth="1"/>
    <col min="6692" max="6692" width="7.7109375" style="4" customWidth="1"/>
    <col min="6693" max="6696" width="6.7109375" style="4" customWidth="1"/>
    <col min="6697" max="6912" width="11.42578125" style="4"/>
    <col min="6913" max="6913" width="21.85546875" style="4" customWidth="1"/>
    <col min="6914" max="6914" width="8" style="4" customWidth="1"/>
    <col min="6915" max="6915" width="7.140625" style="4" customWidth="1"/>
    <col min="6916" max="6917" width="10.7109375" style="4" customWidth="1"/>
    <col min="6918" max="6918" width="7.7109375" style="4" customWidth="1"/>
    <col min="6919" max="6919" width="6.7109375" style="4" customWidth="1"/>
    <col min="6920" max="6920" width="7" style="4" customWidth="1"/>
    <col min="6921" max="6921" width="7.5703125" style="4" customWidth="1"/>
    <col min="6922" max="6922" width="6.7109375" style="4" customWidth="1"/>
    <col min="6923" max="6923" width="7.7109375" style="4" customWidth="1"/>
    <col min="6924" max="6924" width="6.7109375" style="4" customWidth="1"/>
    <col min="6925" max="6925" width="7.140625" style="4" customWidth="1"/>
    <col min="6926" max="6926" width="8" style="4" customWidth="1"/>
    <col min="6927" max="6927" width="8.140625" style="4" customWidth="1"/>
    <col min="6928" max="6928" width="7.7109375" style="4" customWidth="1"/>
    <col min="6929" max="6929" width="6.7109375" style="4" customWidth="1"/>
    <col min="6930" max="6931" width="7.7109375" style="4" customWidth="1"/>
    <col min="6932" max="6932" width="6.7109375" style="4" customWidth="1"/>
    <col min="6933" max="6933" width="7.7109375" style="4" customWidth="1"/>
    <col min="6934" max="6934" width="6.7109375" style="4" customWidth="1"/>
    <col min="6935" max="6936" width="7.7109375" style="4" customWidth="1"/>
    <col min="6937" max="6937" width="6.7109375" style="4" customWidth="1"/>
    <col min="6938" max="6938" width="7.7109375" style="4" customWidth="1"/>
    <col min="6939" max="6942" width="6.7109375" style="4" customWidth="1"/>
    <col min="6943" max="6943" width="7.7109375" style="4" customWidth="1"/>
    <col min="6944" max="6947" width="6.7109375" style="4" customWidth="1"/>
    <col min="6948" max="6948" width="7.7109375" style="4" customWidth="1"/>
    <col min="6949" max="6952" width="6.7109375" style="4" customWidth="1"/>
    <col min="6953" max="7168" width="11.42578125" style="4"/>
    <col min="7169" max="7169" width="21.85546875" style="4" customWidth="1"/>
    <col min="7170" max="7170" width="8" style="4" customWidth="1"/>
    <col min="7171" max="7171" width="7.140625" style="4" customWidth="1"/>
    <col min="7172" max="7173" width="10.7109375" style="4" customWidth="1"/>
    <col min="7174" max="7174" width="7.7109375" style="4" customWidth="1"/>
    <col min="7175" max="7175" width="6.7109375" style="4" customWidth="1"/>
    <col min="7176" max="7176" width="7" style="4" customWidth="1"/>
    <col min="7177" max="7177" width="7.5703125" style="4" customWidth="1"/>
    <col min="7178" max="7178" width="6.7109375" style="4" customWidth="1"/>
    <col min="7179" max="7179" width="7.7109375" style="4" customWidth="1"/>
    <col min="7180" max="7180" width="6.7109375" style="4" customWidth="1"/>
    <col min="7181" max="7181" width="7.140625" style="4" customWidth="1"/>
    <col min="7182" max="7182" width="8" style="4" customWidth="1"/>
    <col min="7183" max="7183" width="8.140625" style="4" customWidth="1"/>
    <col min="7184" max="7184" width="7.7109375" style="4" customWidth="1"/>
    <col min="7185" max="7185" width="6.7109375" style="4" customWidth="1"/>
    <col min="7186" max="7187" width="7.7109375" style="4" customWidth="1"/>
    <col min="7188" max="7188" width="6.7109375" style="4" customWidth="1"/>
    <col min="7189" max="7189" width="7.7109375" style="4" customWidth="1"/>
    <col min="7190" max="7190" width="6.7109375" style="4" customWidth="1"/>
    <col min="7191" max="7192" width="7.7109375" style="4" customWidth="1"/>
    <col min="7193" max="7193" width="6.7109375" style="4" customWidth="1"/>
    <col min="7194" max="7194" width="7.7109375" style="4" customWidth="1"/>
    <col min="7195" max="7198" width="6.7109375" style="4" customWidth="1"/>
    <col min="7199" max="7199" width="7.7109375" style="4" customWidth="1"/>
    <col min="7200" max="7203" width="6.7109375" style="4" customWidth="1"/>
    <col min="7204" max="7204" width="7.7109375" style="4" customWidth="1"/>
    <col min="7205" max="7208" width="6.7109375" style="4" customWidth="1"/>
    <col min="7209" max="7424" width="11.42578125" style="4"/>
    <col min="7425" max="7425" width="21.85546875" style="4" customWidth="1"/>
    <col min="7426" max="7426" width="8" style="4" customWidth="1"/>
    <col min="7427" max="7427" width="7.140625" style="4" customWidth="1"/>
    <col min="7428" max="7429" width="10.7109375" style="4" customWidth="1"/>
    <col min="7430" max="7430" width="7.7109375" style="4" customWidth="1"/>
    <col min="7431" max="7431" width="6.7109375" style="4" customWidth="1"/>
    <col min="7432" max="7432" width="7" style="4" customWidth="1"/>
    <col min="7433" max="7433" width="7.5703125" style="4" customWidth="1"/>
    <col min="7434" max="7434" width="6.7109375" style="4" customWidth="1"/>
    <col min="7435" max="7435" width="7.7109375" style="4" customWidth="1"/>
    <col min="7436" max="7436" width="6.7109375" style="4" customWidth="1"/>
    <col min="7437" max="7437" width="7.140625" style="4" customWidth="1"/>
    <col min="7438" max="7438" width="8" style="4" customWidth="1"/>
    <col min="7439" max="7439" width="8.140625" style="4" customWidth="1"/>
    <col min="7440" max="7440" width="7.7109375" style="4" customWidth="1"/>
    <col min="7441" max="7441" width="6.7109375" style="4" customWidth="1"/>
    <col min="7442" max="7443" width="7.7109375" style="4" customWidth="1"/>
    <col min="7444" max="7444" width="6.7109375" style="4" customWidth="1"/>
    <col min="7445" max="7445" width="7.7109375" style="4" customWidth="1"/>
    <col min="7446" max="7446" width="6.7109375" style="4" customWidth="1"/>
    <col min="7447" max="7448" width="7.7109375" style="4" customWidth="1"/>
    <col min="7449" max="7449" width="6.7109375" style="4" customWidth="1"/>
    <col min="7450" max="7450" width="7.7109375" style="4" customWidth="1"/>
    <col min="7451" max="7454" width="6.7109375" style="4" customWidth="1"/>
    <col min="7455" max="7455" width="7.7109375" style="4" customWidth="1"/>
    <col min="7456" max="7459" width="6.7109375" style="4" customWidth="1"/>
    <col min="7460" max="7460" width="7.7109375" style="4" customWidth="1"/>
    <col min="7461" max="7464" width="6.7109375" style="4" customWidth="1"/>
    <col min="7465" max="7680" width="11.42578125" style="4"/>
    <col min="7681" max="7681" width="21.85546875" style="4" customWidth="1"/>
    <col min="7682" max="7682" width="8" style="4" customWidth="1"/>
    <col min="7683" max="7683" width="7.140625" style="4" customWidth="1"/>
    <col min="7684" max="7685" width="10.7109375" style="4" customWidth="1"/>
    <col min="7686" max="7686" width="7.7109375" style="4" customWidth="1"/>
    <col min="7687" max="7687" width="6.7109375" style="4" customWidth="1"/>
    <col min="7688" max="7688" width="7" style="4" customWidth="1"/>
    <col min="7689" max="7689" width="7.5703125" style="4" customWidth="1"/>
    <col min="7690" max="7690" width="6.7109375" style="4" customWidth="1"/>
    <col min="7691" max="7691" width="7.7109375" style="4" customWidth="1"/>
    <col min="7692" max="7692" width="6.7109375" style="4" customWidth="1"/>
    <col min="7693" max="7693" width="7.140625" style="4" customWidth="1"/>
    <col min="7694" max="7694" width="8" style="4" customWidth="1"/>
    <col min="7695" max="7695" width="8.140625" style="4" customWidth="1"/>
    <col min="7696" max="7696" width="7.7109375" style="4" customWidth="1"/>
    <col min="7697" max="7697" width="6.7109375" style="4" customWidth="1"/>
    <col min="7698" max="7699" width="7.7109375" style="4" customWidth="1"/>
    <col min="7700" max="7700" width="6.7109375" style="4" customWidth="1"/>
    <col min="7701" max="7701" width="7.7109375" style="4" customWidth="1"/>
    <col min="7702" max="7702" width="6.7109375" style="4" customWidth="1"/>
    <col min="7703" max="7704" width="7.7109375" style="4" customWidth="1"/>
    <col min="7705" max="7705" width="6.7109375" style="4" customWidth="1"/>
    <col min="7706" max="7706" width="7.7109375" style="4" customWidth="1"/>
    <col min="7707" max="7710" width="6.7109375" style="4" customWidth="1"/>
    <col min="7711" max="7711" width="7.7109375" style="4" customWidth="1"/>
    <col min="7712" max="7715" width="6.7109375" style="4" customWidth="1"/>
    <col min="7716" max="7716" width="7.7109375" style="4" customWidth="1"/>
    <col min="7717" max="7720" width="6.7109375" style="4" customWidth="1"/>
    <col min="7721" max="7936" width="11.42578125" style="4"/>
    <col min="7937" max="7937" width="21.85546875" style="4" customWidth="1"/>
    <col min="7938" max="7938" width="8" style="4" customWidth="1"/>
    <col min="7939" max="7939" width="7.140625" style="4" customWidth="1"/>
    <col min="7940" max="7941" width="10.7109375" style="4" customWidth="1"/>
    <col min="7942" max="7942" width="7.7109375" style="4" customWidth="1"/>
    <col min="7943" max="7943" width="6.7109375" style="4" customWidth="1"/>
    <col min="7944" max="7944" width="7" style="4" customWidth="1"/>
    <col min="7945" max="7945" width="7.5703125" style="4" customWidth="1"/>
    <col min="7946" max="7946" width="6.7109375" style="4" customWidth="1"/>
    <col min="7947" max="7947" width="7.7109375" style="4" customWidth="1"/>
    <col min="7948" max="7948" width="6.7109375" style="4" customWidth="1"/>
    <col min="7949" max="7949" width="7.140625" style="4" customWidth="1"/>
    <col min="7950" max="7950" width="8" style="4" customWidth="1"/>
    <col min="7951" max="7951" width="8.140625" style="4" customWidth="1"/>
    <col min="7952" max="7952" width="7.7109375" style="4" customWidth="1"/>
    <col min="7953" max="7953" width="6.7109375" style="4" customWidth="1"/>
    <col min="7954" max="7955" width="7.7109375" style="4" customWidth="1"/>
    <col min="7956" max="7956" width="6.7109375" style="4" customWidth="1"/>
    <col min="7957" max="7957" width="7.7109375" style="4" customWidth="1"/>
    <col min="7958" max="7958" width="6.7109375" style="4" customWidth="1"/>
    <col min="7959" max="7960" width="7.7109375" style="4" customWidth="1"/>
    <col min="7961" max="7961" width="6.7109375" style="4" customWidth="1"/>
    <col min="7962" max="7962" width="7.7109375" style="4" customWidth="1"/>
    <col min="7963" max="7966" width="6.7109375" style="4" customWidth="1"/>
    <col min="7967" max="7967" width="7.7109375" style="4" customWidth="1"/>
    <col min="7968" max="7971" width="6.7109375" style="4" customWidth="1"/>
    <col min="7972" max="7972" width="7.7109375" style="4" customWidth="1"/>
    <col min="7973" max="7976" width="6.7109375" style="4" customWidth="1"/>
    <col min="7977" max="8192" width="11.42578125" style="4"/>
    <col min="8193" max="8193" width="21.85546875" style="4" customWidth="1"/>
    <col min="8194" max="8194" width="8" style="4" customWidth="1"/>
    <col min="8195" max="8195" width="7.140625" style="4" customWidth="1"/>
    <col min="8196" max="8197" width="10.7109375" style="4" customWidth="1"/>
    <col min="8198" max="8198" width="7.7109375" style="4" customWidth="1"/>
    <col min="8199" max="8199" width="6.7109375" style="4" customWidth="1"/>
    <col min="8200" max="8200" width="7" style="4" customWidth="1"/>
    <col min="8201" max="8201" width="7.5703125" style="4" customWidth="1"/>
    <col min="8202" max="8202" width="6.7109375" style="4" customWidth="1"/>
    <col min="8203" max="8203" width="7.7109375" style="4" customWidth="1"/>
    <col min="8204" max="8204" width="6.7109375" style="4" customWidth="1"/>
    <col min="8205" max="8205" width="7.140625" style="4" customWidth="1"/>
    <col min="8206" max="8206" width="8" style="4" customWidth="1"/>
    <col min="8207" max="8207" width="8.140625" style="4" customWidth="1"/>
    <col min="8208" max="8208" width="7.7109375" style="4" customWidth="1"/>
    <col min="8209" max="8209" width="6.7109375" style="4" customWidth="1"/>
    <col min="8210" max="8211" width="7.7109375" style="4" customWidth="1"/>
    <col min="8212" max="8212" width="6.7109375" style="4" customWidth="1"/>
    <col min="8213" max="8213" width="7.7109375" style="4" customWidth="1"/>
    <col min="8214" max="8214" width="6.7109375" style="4" customWidth="1"/>
    <col min="8215" max="8216" width="7.7109375" style="4" customWidth="1"/>
    <col min="8217" max="8217" width="6.7109375" style="4" customWidth="1"/>
    <col min="8218" max="8218" width="7.7109375" style="4" customWidth="1"/>
    <col min="8219" max="8222" width="6.7109375" style="4" customWidth="1"/>
    <col min="8223" max="8223" width="7.7109375" style="4" customWidth="1"/>
    <col min="8224" max="8227" width="6.7109375" style="4" customWidth="1"/>
    <col min="8228" max="8228" width="7.7109375" style="4" customWidth="1"/>
    <col min="8229" max="8232" width="6.7109375" style="4" customWidth="1"/>
    <col min="8233" max="8448" width="11.42578125" style="4"/>
    <col min="8449" max="8449" width="21.85546875" style="4" customWidth="1"/>
    <col min="8450" max="8450" width="8" style="4" customWidth="1"/>
    <col min="8451" max="8451" width="7.140625" style="4" customWidth="1"/>
    <col min="8452" max="8453" width="10.7109375" style="4" customWidth="1"/>
    <col min="8454" max="8454" width="7.7109375" style="4" customWidth="1"/>
    <col min="8455" max="8455" width="6.7109375" style="4" customWidth="1"/>
    <col min="8456" max="8456" width="7" style="4" customWidth="1"/>
    <col min="8457" max="8457" width="7.5703125" style="4" customWidth="1"/>
    <col min="8458" max="8458" width="6.7109375" style="4" customWidth="1"/>
    <col min="8459" max="8459" width="7.7109375" style="4" customWidth="1"/>
    <col min="8460" max="8460" width="6.7109375" style="4" customWidth="1"/>
    <col min="8461" max="8461" width="7.140625" style="4" customWidth="1"/>
    <col min="8462" max="8462" width="8" style="4" customWidth="1"/>
    <col min="8463" max="8463" width="8.140625" style="4" customWidth="1"/>
    <col min="8464" max="8464" width="7.7109375" style="4" customWidth="1"/>
    <col min="8465" max="8465" width="6.7109375" style="4" customWidth="1"/>
    <col min="8466" max="8467" width="7.7109375" style="4" customWidth="1"/>
    <col min="8468" max="8468" width="6.7109375" style="4" customWidth="1"/>
    <col min="8469" max="8469" width="7.7109375" style="4" customWidth="1"/>
    <col min="8470" max="8470" width="6.7109375" style="4" customWidth="1"/>
    <col min="8471" max="8472" width="7.7109375" style="4" customWidth="1"/>
    <col min="8473" max="8473" width="6.7109375" style="4" customWidth="1"/>
    <col min="8474" max="8474" width="7.7109375" style="4" customWidth="1"/>
    <col min="8475" max="8478" width="6.7109375" style="4" customWidth="1"/>
    <col min="8479" max="8479" width="7.7109375" style="4" customWidth="1"/>
    <col min="8480" max="8483" width="6.7109375" style="4" customWidth="1"/>
    <col min="8484" max="8484" width="7.7109375" style="4" customWidth="1"/>
    <col min="8485" max="8488" width="6.7109375" style="4" customWidth="1"/>
    <col min="8489" max="8704" width="11.42578125" style="4"/>
    <col min="8705" max="8705" width="21.85546875" style="4" customWidth="1"/>
    <col min="8706" max="8706" width="8" style="4" customWidth="1"/>
    <col min="8707" max="8707" width="7.140625" style="4" customWidth="1"/>
    <col min="8708" max="8709" width="10.7109375" style="4" customWidth="1"/>
    <col min="8710" max="8710" width="7.7109375" style="4" customWidth="1"/>
    <col min="8711" max="8711" width="6.7109375" style="4" customWidth="1"/>
    <col min="8712" max="8712" width="7" style="4" customWidth="1"/>
    <col min="8713" max="8713" width="7.5703125" style="4" customWidth="1"/>
    <col min="8714" max="8714" width="6.7109375" style="4" customWidth="1"/>
    <col min="8715" max="8715" width="7.7109375" style="4" customWidth="1"/>
    <col min="8716" max="8716" width="6.7109375" style="4" customWidth="1"/>
    <col min="8717" max="8717" width="7.140625" style="4" customWidth="1"/>
    <col min="8718" max="8718" width="8" style="4" customWidth="1"/>
    <col min="8719" max="8719" width="8.140625" style="4" customWidth="1"/>
    <col min="8720" max="8720" width="7.7109375" style="4" customWidth="1"/>
    <col min="8721" max="8721" width="6.7109375" style="4" customWidth="1"/>
    <col min="8722" max="8723" width="7.7109375" style="4" customWidth="1"/>
    <col min="8724" max="8724" width="6.7109375" style="4" customWidth="1"/>
    <col min="8725" max="8725" width="7.7109375" style="4" customWidth="1"/>
    <col min="8726" max="8726" width="6.7109375" style="4" customWidth="1"/>
    <col min="8727" max="8728" width="7.7109375" style="4" customWidth="1"/>
    <col min="8729" max="8729" width="6.7109375" style="4" customWidth="1"/>
    <col min="8730" max="8730" width="7.7109375" style="4" customWidth="1"/>
    <col min="8731" max="8734" width="6.7109375" style="4" customWidth="1"/>
    <col min="8735" max="8735" width="7.7109375" style="4" customWidth="1"/>
    <col min="8736" max="8739" width="6.7109375" style="4" customWidth="1"/>
    <col min="8740" max="8740" width="7.7109375" style="4" customWidth="1"/>
    <col min="8741" max="8744" width="6.7109375" style="4" customWidth="1"/>
    <col min="8745" max="8960" width="11.42578125" style="4"/>
    <col min="8961" max="8961" width="21.85546875" style="4" customWidth="1"/>
    <col min="8962" max="8962" width="8" style="4" customWidth="1"/>
    <col min="8963" max="8963" width="7.140625" style="4" customWidth="1"/>
    <col min="8964" max="8965" width="10.7109375" style="4" customWidth="1"/>
    <col min="8966" max="8966" width="7.7109375" style="4" customWidth="1"/>
    <col min="8967" max="8967" width="6.7109375" style="4" customWidth="1"/>
    <col min="8968" max="8968" width="7" style="4" customWidth="1"/>
    <col min="8969" max="8969" width="7.5703125" style="4" customWidth="1"/>
    <col min="8970" max="8970" width="6.7109375" style="4" customWidth="1"/>
    <col min="8971" max="8971" width="7.7109375" style="4" customWidth="1"/>
    <col min="8972" max="8972" width="6.7109375" style="4" customWidth="1"/>
    <col min="8973" max="8973" width="7.140625" style="4" customWidth="1"/>
    <col min="8974" max="8974" width="8" style="4" customWidth="1"/>
    <col min="8975" max="8975" width="8.140625" style="4" customWidth="1"/>
    <col min="8976" max="8976" width="7.7109375" style="4" customWidth="1"/>
    <col min="8977" max="8977" width="6.7109375" style="4" customWidth="1"/>
    <col min="8978" max="8979" width="7.7109375" style="4" customWidth="1"/>
    <col min="8980" max="8980" width="6.7109375" style="4" customWidth="1"/>
    <col min="8981" max="8981" width="7.7109375" style="4" customWidth="1"/>
    <col min="8982" max="8982" width="6.7109375" style="4" customWidth="1"/>
    <col min="8983" max="8984" width="7.7109375" style="4" customWidth="1"/>
    <col min="8985" max="8985" width="6.7109375" style="4" customWidth="1"/>
    <col min="8986" max="8986" width="7.7109375" style="4" customWidth="1"/>
    <col min="8987" max="8990" width="6.7109375" style="4" customWidth="1"/>
    <col min="8991" max="8991" width="7.7109375" style="4" customWidth="1"/>
    <col min="8992" max="8995" width="6.7109375" style="4" customWidth="1"/>
    <col min="8996" max="8996" width="7.7109375" style="4" customWidth="1"/>
    <col min="8997" max="9000" width="6.7109375" style="4" customWidth="1"/>
    <col min="9001" max="9216" width="11.42578125" style="4"/>
    <col min="9217" max="9217" width="21.85546875" style="4" customWidth="1"/>
    <col min="9218" max="9218" width="8" style="4" customWidth="1"/>
    <col min="9219" max="9219" width="7.140625" style="4" customWidth="1"/>
    <col min="9220" max="9221" width="10.7109375" style="4" customWidth="1"/>
    <col min="9222" max="9222" width="7.7109375" style="4" customWidth="1"/>
    <col min="9223" max="9223" width="6.7109375" style="4" customWidth="1"/>
    <col min="9224" max="9224" width="7" style="4" customWidth="1"/>
    <col min="9225" max="9225" width="7.5703125" style="4" customWidth="1"/>
    <col min="9226" max="9226" width="6.7109375" style="4" customWidth="1"/>
    <col min="9227" max="9227" width="7.7109375" style="4" customWidth="1"/>
    <col min="9228" max="9228" width="6.7109375" style="4" customWidth="1"/>
    <col min="9229" max="9229" width="7.140625" style="4" customWidth="1"/>
    <col min="9230" max="9230" width="8" style="4" customWidth="1"/>
    <col min="9231" max="9231" width="8.140625" style="4" customWidth="1"/>
    <col min="9232" max="9232" width="7.7109375" style="4" customWidth="1"/>
    <col min="9233" max="9233" width="6.7109375" style="4" customWidth="1"/>
    <col min="9234" max="9235" width="7.7109375" style="4" customWidth="1"/>
    <col min="9236" max="9236" width="6.7109375" style="4" customWidth="1"/>
    <col min="9237" max="9237" width="7.7109375" style="4" customWidth="1"/>
    <col min="9238" max="9238" width="6.7109375" style="4" customWidth="1"/>
    <col min="9239" max="9240" width="7.7109375" style="4" customWidth="1"/>
    <col min="9241" max="9241" width="6.7109375" style="4" customWidth="1"/>
    <col min="9242" max="9242" width="7.7109375" style="4" customWidth="1"/>
    <col min="9243" max="9246" width="6.7109375" style="4" customWidth="1"/>
    <col min="9247" max="9247" width="7.7109375" style="4" customWidth="1"/>
    <col min="9248" max="9251" width="6.7109375" style="4" customWidth="1"/>
    <col min="9252" max="9252" width="7.7109375" style="4" customWidth="1"/>
    <col min="9253" max="9256" width="6.7109375" style="4" customWidth="1"/>
    <col min="9257" max="9472" width="11.42578125" style="4"/>
    <col min="9473" max="9473" width="21.85546875" style="4" customWidth="1"/>
    <col min="9474" max="9474" width="8" style="4" customWidth="1"/>
    <col min="9475" max="9475" width="7.140625" style="4" customWidth="1"/>
    <col min="9476" max="9477" width="10.7109375" style="4" customWidth="1"/>
    <col min="9478" max="9478" width="7.7109375" style="4" customWidth="1"/>
    <col min="9479" max="9479" width="6.7109375" style="4" customWidth="1"/>
    <col min="9480" max="9480" width="7" style="4" customWidth="1"/>
    <col min="9481" max="9481" width="7.5703125" style="4" customWidth="1"/>
    <col min="9482" max="9482" width="6.7109375" style="4" customWidth="1"/>
    <col min="9483" max="9483" width="7.7109375" style="4" customWidth="1"/>
    <col min="9484" max="9484" width="6.7109375" style="4" customWidth="1"/>
    <col min="9485" max="9485" width="7.140625" style="4" customWidth="1"/>
    <col min="9486" max="9486" width="8" style="4" customWidth="1"/>
    <col min="9487" max="9487" width="8.140625" style="4" customWidth="1"/>
    <col min="9488" max="9488" width="7.7109375" style="4" customWidth="1"/>
    <col min="9489" max="9489" width="6.7109375" style="4" customWidth="1"/>
    <col min="9490" max="9491" width="7.7109375" style="4" customWidth="1"/>
    <col min="9492" max="9492" width="6.7109375" style="4" customWidth="1"/>
    <col min="9493" max="9493" width="7.7109375" style="4" customWidth="1"/>
    <col min="9494" max="9494" width="6.7109375" style="4" customWidth="1"/>
    <col min="9495" max="9496" width="7.7109375" style="4" customWidth="1"/>
    <col min="9497" max="9497" width="6.7109375" style="4" customWidth="1"/>
    <col min="9498" max="9498" width="7.7109375" style="4" customWidth="1"/>
    <col min="9499" max="9502" width="6.7109375" style="4" customWidth="1"/>
    <col min="9503" max="9503" width="7.7109375" style="4" customWidth="1"/>
    <col min="9504" max="9507" width="6.7109375" style="4" customWidth="1"/>
    <col min="9508" max="9508" width="7.7109375" style="4" customWidth="1"/>
    <col min="9509" max="9512" width="6.7109375" style="4" customWidth="1"/>
    <col min="9513" max="9728" width="11.42578125" style="4"/>
    <col min="9729" max="9729" width="21.85546875" style="4" customWidth="1"/>
    <col min="9730" max="9730" width="8" style="4" customWidth="1"/>
    <col min="9731" max="9731" width="7.140625" style="4" customWidth="1"/>
    <col min="9732" max="9733" width="10.7109375" style="4" customWidth="1"/>
    <col min="9734" max="9734" width="7.7109375" style="4" customWidth="1"/>
    <col min="9735" max="9735" width="6.7109375" style="4" customWidth="1"/>
    <col min="9736" max="9736" width="7" style="4" customWidth="1"/>
    <col min="9737" max="9737" width="7.5703125" style="4" customWidth="1"/>
    <col min="9738" max="9738" width="6.7109375" style="4" customWidth="1"/>
    <col min="9739" max="9739" width="7.7109375" style="4" customWidth="1"/>
    <col min="9740" max="9740" width="6.7109375" style="4" customWidth="1"/>
    <col min="9741" max="9741" width="7.140625" style="4" customWidth="1"/>
    <col min="9742" max="9742" width="8" style="4" customWidth="1"/>
    <col min="9743" max="9743" width="8.140625" style="4" customWidth="1"/>
    <col min="9744" max="9744" width="7.7109375" style="4" customWidth="1"/>
    <col min="9745" max="9745" width="6.7109375" style="4" customWidth="1"/>
    <col min="9746" max="9747" width="7.7109375" style="4" customWidth="1"/>
    <col min="9748" max="9748" width="6.7109375" style="4" customWidth="1"/>
    <col min="9749" max="9749" width="7.7109375" style="4" customWidth="1"/>
    <col min="9750" max="9750" width="6.7109375" style="4" customWidth="1"/>
    <col min="9751" max="9752" width="7.7109375" style="4" customWidth="1"/>
    <col min="9753" max="9753" width="6.7109375" style="4" customWidth="1"/>
    <col min="9754" max="9754" width="7.7109375" style="4" customWidth="1"/>
    <col min="9755" max="9758" width="6.7109375" style="4" customWidth="1"/>
    <col min="9759" max="9759" width="7.7109375" style="4" customWidth="1"/>
    <col min="9760" max="9763" width="6.7109375" style="4" customWidth="1"/>
    <col min="9764" max="9764" width="7.7109375" style="4" customWidth="1"/>
    <col min="9765" max="9768" width="6.7109375" style="4" customWidth="1"/>
    <col min="9769" max="9984" width="11.42578125" style="4"/>
    <col min="9985" max="9985" width="21.85546875" style="4" customWidth="1"/>
    <col min="9986" max="9986" width="8" style="4" customWidth="1"/>
    <col min="9987" max="9987" width="7.140625" style="4" customWidth="1"/>
    <col min="9988" max="9989" width="10.7109375" style="4" customWidth="1"/>
    <col min="9990" max="9990" width="7.7109375" style="4" customWidth="1"/>
    <col min="9991" max="9991" width="6.7109375" style="4" customWidth="1"/>
    <col min="9992" max="9992" width="7" style="4" customWidth="1"/>
    <col min="9993" max="9993" width="7.5703125" style="4" customWidth="1"/>
    <col min="9994" max="9994" width="6.7109375" style="4" customWidth="1"/>
    <col min="9995" max="9995" width="7.7109375" style="4" customWidth="1"/>
    <col min="9996" max="9996" width="6.7109375" style="4" customWidth="1"/>
    <col min="9997" max="9997" width="7.140625" style="4" customWidth="1"/>
    <col min="9998" max="9998" width="8" style="4" customWidth="1"/>
    <col min="9999" max="9999" width="8.140625" style="4" customWidth="1"/>
    <col min="10000" max="10000" width="7.7109375" style="4" customWidth="1"/>
    <col min="10001" max="10001" width="6.7109375" style="4" customWidth="1"/>
    <col min="10002" max="10003" width="7.7109375" style="4" customWidth="1"/>
    <col min="10004" max="10004" width="6.7109375" style="4" customWidth="1"/>
    <col min="10005" max="10005" width="7.7109375" style="4" customWidth="1"/>
    <col min="10006" max="10006" width="6.7109375" style="4" customWidth="1"/>
    <col min="10007" max="10008" width="7.7109375" style="4" customWidth="1"/>
    <col min="10009" max="10009" width="6.7109375" style="4" customWidth="1"/>
    <col min="10010" max="10010" width="7.7109375" style="4" customWidth="1"/>
    <col min="10011" max="10014" width="6.7109375" style="4" customWidth="1"/>
    <col min="10015" max="10015" width="7.7109375" style="4" customWidth="1"/>
    <col min="10016" max="10019" width="6.7109375" style="4" customWidth="1"/>
    <col min="10020" max="10020" width="7.7109375" style="4" customWidth="1"/>
    <col min="10021" max="10024" width="6.7109375" style="4" customWidth="1"/>
    <col min="10025" max="10240" width="11.42578125" style="4"/>
    <col min="10241" max="10241" width="21.85546875" style="4" customWidth="1"/>
    <col min="10242" max="10242" width="8" style="4" customWidth="1"/>
    <col min="10243" max="10243" width="7.140625" style="4" customWidth="1"/>
    <col min="10244" max="10245" width="10.7109375" style="4" customWidth="1"/>
    <col min="10246" max="10246" width="7.7109375" style="4" customWidth="1"/>
    <col min="10247" max="10247" width="6.7109375" style="4" customWidth="1"/>
    <col min="10248" max="10248" width="7" style="4" customWidth="1"/>
    <col min="10249" max="10249" width="7.5703125" style="4" customWidth="1"/>
    <col min="10250" max="10250" width="6.7109375" style="4" customWidth="1"/>
    <col min="10251" max="10251" width="7.7109375" style="4" customWidth="1"/>
    <col min="10252" max="10252" width="6.7109375" style="4" customWidth="1"/>
    <col min="10253" max="10253" width="7.140625" style="4" customWidth="1"/>
    <col min="10254" max="10254" width="8" style="4" customWidth="1"/>
    <col min="10255" max="10255" width="8.140625" style="4" customWidth="1"/>
    <col min="10256" max="10256" width="7.7109375" style="4" customWidth="1"/>
    <col min="10257" max="10257" width="6.7109375" style="4" customWidth="1"/>
    <col min="10258" max="10259" width="7.7109375" style="4" customWidth="1"/>
    <col min="10260" max="10260" width="6.7109375" style="4" customWidth="1"/>
    <col min="10261" max="10261" width="7.7109375" style="4" customWidth="1"/>
    <col min="10262" max="10262" width="6.7109375" style="4" customWidth="1"/>
    <col min="10263" max="10264" width="7.7109375" style="4" customWidth="1"/>
    <col min="10265" max="10265" width="6.7109375" style="4" customWidth="1"/>
    <col min="10266" max="10266" width="7.7109375" style="4" customWidth="1"/>
    <col min="10267" max="10270" width="6.7109375" style="4" customWidth="1"/>
    <col min="10271" max="10271" width="7.7109375" style="4" customWidth="1"/>
    <col min="10272" max="10275" width="6.7109375" style="4" customWidth="1"/>
    <col min="10276" max="10276" width="7.7109375" style="4" customWidth="1"/>
    <col min="10277" max="10280" width="6.7109375" style="4" customWidth="1"/>
    <col min="10281" max="10496" width="11.42578125" style="4"/>
    <col min="10497" max="10497" width="21.85546875" style="4" customWidth="1"/>
    <col min="10498" max="10498" width="8" style="4" customWidth="1"/>
    <col min="10499" max="10499" width="7.140625" style="4" customWidth="1"/>
    <col min="10500" max="10501" width="10.7109375" style="4" customWidth="1"/>
    <col min="10502" max="10502" width="7.7109375" style="4" customWidth="1"/>
    <col min="10503" max="10503" width="6.7109375" style="4" customWidth="1"/>
    <col min="10504" max="10504" width="7" style="4" customWidth="1"/>
    <col min="10505" max="10505" width="7.5703125" style="4" customWidth="1"/>
    <col min="10506" max="10506" width="6.7109375" style="4" customWidth="1"/>
    <col min="10507" max="10507" width="7.7109375" style="4" customWidth="1"/>
    <col min="10508" max="10508" width="6.7109375" style="4" customWidth="1"/>
    <col min="10509" max="10509" width="7.140625" style="4" customWidth="1"/>
    <col min="10510" max="10510" width="8" style="4" customWidth="1"/>
    <col min="10511" max="10511" width="8.140625" style="4" customWidth="1"/>
    <col min="10512" max="10512" width="7.7109375" style="4" customWidth="1"/>
    <col min="10513" max="10513" width="6.7109375" style="4" customWidth="1"/>
    <col min="10514" max="10515" width="7.7109375" style="4" customWidth="1"/>
    <col min="10516" max="10516" width="6.7109375" style="4" customWidth="1"/>
    <col min="10517" max="10517" width="7.7109375" style="4" customWidth="1"/>
    <col min="10518" max="10518" width="6.7109375" style="4" customWidth="1"/>
    <col min="10519" max="10520" width="7.7109375" style="4" customWidth="1"/>
    <col min="10521" max="10521" width="6.7109375" style="4" customWidth="1"/>
    <col min="10522" max="10522" width="7.7109375" style="4" customWidth="1"/>
    <col min="10523" max="10526" width="6.7109375" style="4" customWidth="1"/>
    <col min="10527" max="10527" width="7.7109375" style="4" customWidth="1"/>
    <col min="10528" max="10531" width="6.7109375" style="4" customWidth="1"/>
    <col min="10532" max="10532" width="7.7109375" style="4" customWidth="1"/>
    <col min="10533" max="10536" width="6.7109375" style="4" customWidth="1"/>
    <col min="10537" max="10752" width="11.42578125" style="4"/>
    <col min="10753" max="10753" width="21.85546875" style="4" customWidth="1"/>
    <col min="10754" max="10754" width="8" style="4" customWidth="1"/>
    <col min="10755" max="10755" width="7.140625" style="4" customWidth="1"/>
    <col min="10756" max="10757" width="10.7109375" style="4" customWidth="1"/>
    <col min="10758" max="10758" width="7.7109375" style="4" customWidth="1"/>
    <col min="10759" max="10759" width="6.7109375" style="4" customWidth="1"/>
    <col min="10760" max="10760" width="7" style="4" customWidth="1"/>
    <col min="10761" max="10761" width="7.5703125" style="4" customWidth="1"/>
    <col min="10762" max="10762" width="6.7109375" style="4" customWidth="1"/>
    <col min="10763" max="10763" width="7.7109375" style="4" customWidth="1"/>
    <col min="10764" max="10764" width="6.7109375" style="4" customWidth="1"/>
    <col min="10765" max="10765" width="7.140625" style="4" customWidth="1"/>
    <col min="10766" max="10766" width="8" style="4" customWidth="1"/>
    <col min="10767" max="10767" width="8.140625" style="4" customWidth="1"/>
    <col min="10768" max="10768" width="7.7109375" style="4" customWidth="1"/>
    <col min="10769" max="10769" width="6.7109375" style="4" customWidth="1"/>
    <col min="10770" max="10771" width="7.7109375" style="4" customWidth="1"/>
    <col min="10772" max="10772" width="6.7109375" style="4" customWidth="1"/>
    <col min="10773" max="10773" width="7.7109375" style="4" customWidth="1"/>
    <col min="10774" max="10774" width="6.7109375" style="4" customWidth="1"/>
    <col min="10775" max="10776" width="7.7109375" style="4" customWidth="1"/>
    <col min="10777" max="10777" width="6.7109375" style="4" customWidth="1"/>
    <col min="10778" max="10778" width="7.7109375" style="4" customWidth="1"/>
    <col min="10779" max="10782" width="6.7109375" style="4" customWidth="1"/>
    <col min="10783" max="10783" width="7.7109375" style="4" customWidth="1"/>
    <col min="10784" max="10787" width="6.7109375" style="4" customWidth="1"/>
    <col min="10788" max="10788" width="7.7109375" style="4" customWidth="1"/>
    <col min="10789" max="10792" width="6.7109375" style="4" customWidth="1"/>
    <col min="10793" max="11008" width="11.42578125" style="4"/>
    <col min="11009" max="11009" width="21.85546875" style="4" customWidth="1"/>
    <col min="11010" max="11010" width="8" style="4" customWidth="1"/>
    <col min="11011" max="11011" width="7.140625" style="4" customWidth="1"/>
    <col min="11012" max="11013" width="10.7109375" style="4" customWidth="1"/>
    <col min="11014" max="11014" width="7.7109375" style="4" customWidth="1"/>
    <col min="11015" max="11015" width="6.7109375" style="4" customWidth="1"/>
    <col min="11016" max="11016" width="7" style="4" customWidth="1"/>
    <col min="11017" max="11017" width="7.5703125" style="4" customWidth="1"/>
    <col min="11018" max="11018" width="6.7109375" style="4" customWidth="1"/>
    <col min="11019" max="11019" width="7.7109375" style="4" customWidth="1"/>
    <col min="11020" max="11020" width="6.7109375" style="4" customWidth="1"/>
    <col min="11021" max="11021" width="7.140625" style="4" customWidth="1"/>
    <col min="11022" max="11022" width="8" style="4" customWidth="1"/>
    <col min="11023" max="11023" width="8.140625" style="4" customWidth="1"/>
    <col min="11024" max="11024" width="7.7109375" style="4" customWidth="1"/>
    <col min="11025" max="11025" width="6.7109375" style="4" customWidth="1"/>
    <col min="11026" max="11027" width="7.7109375" style="4" customWidth="1"/>
    <col min="11028" max="11028" width="6.7109375" style="4" customWidth="1"/>
    <col min="11029" max="11029" width="7.7109375" style="4" customWidth="1"/>
    <col min="11030" max="11030" width="6.7109375" style="4" customWidth="1"/>
    <col min="11031" max="11032" width="7.7109375" style="4" customWidth="1"/>
    <col min="11033" max="11033" width="6.7109375" style="4" customWidth="1"/>
    <col min="11034" max="11034" width="7.7109375" style="4" customWidth="1"/>
    <col min="11035" max="11038" width="6.7109375" style="4" customWidth="1"/>
    <col min="11039" max="11039" width="7.7109375" style="4" customWidth="1"/>
    <col min="11040" max="11043" width="6.7109375" style="4" customWidth="1"/>
    <col min="11044" max="11044" width="7.7109375" style="4" customWidth="1"/>
    <col min="11045" max="11048" width="6.7109375" style="4" customWidth="1"/>
    <col min="11049" max="11264" width="11.42578125" style="4"/>
    <col min="11265" max="11265" width="21.85546875" style="4" customWidth="1"/>
    <col min="11266" max="11266" width="8" style="4" customWidth="1"/>
    <col min="11267" max="11267" width="7.140625" style="4" customWidth="1"/>
    <col min="11268" max="11269" width="10.7109375" style="4" customWidth="1"/>
    <col min="11270" max="11270" width="7.7109375" style="4" customWidth="1"/>
    <col min="11271" max="11271" width="6.7109375" style="4" customWidth="1"/>
    <col min="11272" max="11272" width="7" style="4" customWidth="1"/>
    <col min="11273" max="11273" width="7.5703125" style="4" customWidth="1"/>
    <col min="11274" max="11274" width="6.7109375" style="4" customWidth="1"/>
    <col min="11275" max="11275" width="7.7109375" style="4" customWidth="1"/>
    <col min="11276" max="11276" width="6.7109375" style="4" customWidth="1"/>
    <col min="11277" max="11277" width="7.140625" style="4" customWidth="1"/>
    <col min="11278" max="11278" width="8" style="4" customWidth="1"/>
    <col min="11279" max="11279" width="8.140625" style="4" customWidth="1"/>
    <col min="11280" max="11280" width="7.7109375" style="4" customWidth="1"/>
    <col min="11281" max="11281" width="6.7109375" style="4" customWidth="1"/>
    <col min="11282" max="11283" width="7.7109375" style="4" customWidth="1"/>
    <col min="11284" max="11284" width="6.7109375" style="4" customWidth="1"/>
    <col min="11285" max="11285" width="7.7109375" style="4" customWidth="1"/>
    <col min="11286" max="11286" width="6.7109375" style="4" customWidth="1"/>
    <col min="11287" max="11288" width="7.7109375" style="4" customWidth="1"/>
    <col min="11289" max="11289" width="6.7109375" style="4" customWidth="1"/>
    <col min="11290" max="11290" width="7.7109375" style="4" customWidth="1"/>
    <col min="11291" max="11294" width="6.7109375" style="4" customWidth="1"/>
    <col min="11295" max="11295" width="7.7109375" style="4" customWidth="1"/>
    <col min="11296" max="11299" width="6.7109375" style="4" customWidth="1"/>
    <col min="11300" max="11300" width="7.7109375" style="4" customWidth="1"/>
    <col min="11301" max="11304" width="6.7109375" style="4" customWidth="1"/>
    <col min="11305" max="11520" width="11.42578125" style="4"/>
    <col min="11521" max="11521" width="21.85546875" style="4" customWidth="1"/>
    <col min="11522" max="11522" width="8" style="4" customWidth="1"/>
    <col min="11523" max="11523" width="7.140625" style="4" customWidth="1"/>
    <col min="11524" max="11525" width="10.7109375" style="4" customWidth="1"/>
    <col min="11526" max="11526" width="7.7109375" style="4" customWidth="1"/>
    <col min="11527" max="11527" width="6.7109375" style="4" customWidth="1"/>
    <col min="11528" max="11528" width="7" style="4" customWidth="1"/>
    <col min="11529" max="11529" width="7.5703125" style="4" customWidth="1"/>
    <col min="11530" max="11530" width="6.7109375" style="4" customWidth="1"/>
    <col min="11531" max="11531" width="7.7109375" style="4" customWidth="1"/>
    <col min="11532" max="11532" width="6.7109375" style="4" customWidth="1"/>
    <col min="11533" max="11533" width="7.140625" style="4" customWidth="1"/>
    <col min="11534" max="11534" width="8" style="4" customWidth="1"/>
    <col min="11535" max="11535" width="8.140625" style="4" customWidth="1"/>
    <col min="11536" max="11536" width="7.7109375" style="4" customWidth="1"/>
    <col min="11537" max="11537" width="6.7109375" style="4" customWidth="1"/>
    <col min="11538" max="11539" width="7.7109375" style="4" customWidth="1"/>
    <col min="11540" max="11540" width="6.7109375" style="4" customWidth="1"/>
    <col min="11541" max="11541" width="7.7109375" style="4" customWidth="1"/>
    <col min="11542" max="11542" width="6.7109375" style="4" customWidth="1"/>
    <col min="11543" max="11544" width="7.7109375" style="4" customWidth="1"/>
    <col min="11545" max="11545" width="6.7109375" style="4" customWidth="1"/>
    <col min="11546" max="11546" width="7.7109375" style="4" customWidth="1"/>
    <col min="11547" max="11550" width="6.7109375" style="4" customWidth="1"/>
    <col min="11551" max="11551" width="7.7109375" style="4" customWidth="1"/>
    <col min="11552" max="11555" width="6.7109375" style="4" customWidth="1"/>
    <col min="11556" max="11556" width="7.7109375" style="4" customWidth="1"/>
    <col min="11557" max="11560" width="6.7109375" style="4" customWidth="1"/>
    <col min="11561" max="11776" width="11.42578125" style="4"/>
    <col min="11777" max="11777" width="21.85546875" style="4" customWidth="1"/>
    <col min="11778" max="11778" width="8" style="4" customWidth="1"/>
    <col min="11779" max="11779" width="7.140625" style="4" customWidth="1"/>
    <col min="11780" max="11781" width="10.7109375" style="4" customWidth="1"/>
    <col min="11782" max="11782" width="7.7109375" style="4" customWidth="1"/>
    <col min="11783" max="11783" width="6.7109375" style="4" customWidth="1"/>
    <col min="11784" max="11784" width="7" style="4" customWidth="1"/>
    <col min="11785" max="11785" width="7.5703125" style="4" customWidth="1"/>
    <col min="11786" max="11786" width="6.7109375" style="4" customWidth="1"/>
    <col min="11787" max="11787" width="7.7109375" style="4" customWidth="1"/>
    <col min="11788" max="11788" width="6.7109375" style="4" customWidth="1"/>
    <col min="11789" max="11789" width="7.140625" style="4" customWidth="1"/>
    <col min="11790" max="11790" width="8" style="4" customWidth="1"/>
    <col min="11791" max="11791" width="8.140625" style="4" customWidth="1"/>
    <col min="11792" max="11792" width="7.7109375" style="4" customWidth="1"/>
    <col min="11793" max="11793" width="6.7109375" style="4" customWidth="1"/>
    <col min="11794" max="11795" width="7.7109375" style="4" customWidth="1"/>
    <col min="11796" max="11796" width="6.7109375" style="4" customWidth="1"/>
    <col min="11797" max="11797" width="7.7109375" style="4" customWidth="1"/>
    <col min="11798" max="11798" width="6.7109375" style="4" customWidth="1"/>
    <col min="11799" max="11800" width="7.7109375" style="4" customWidth="1"/>
    <col min="11801" max="11801" width="6.7109375" style="4" customWidth="1"/>
    <col min="11802" max="11802" width="7.7109375" style="4" customWidth="1"/>
    <col min="11803" max="11806" width="6.7109375" style="4" customWidth="1"/>
    <col min="11807" max="11807" width="7.7109375" style="4" customWidth="1"/>
    <col min="11808" max="11811" width="6.7109375" style="4" customWidth="1"/>
    <col min="11812" max="11812" width="7.7109375" style="4" customWidth="1"/>
    <col min="11813" max="11816" width="6.7109375" style="4" customWidth="1"/>
    <col min="11817" max="12032" width="11.42578125" style="4"/>
    <col min="12033" max="12033" width="21.85546875" style="4" customWidth="1"/>
    <col min="12034" max="12034" width="8" style="4" customWidth="1"/>
    <col min="12035" max="12035" width="7.140625" style="4" customWidth="1"/>
    <col min="12036" max="12037" width="10.7109375" style="4" customWidth="1"/>
    <col min="12038" max="12038" width="7.7109375" style="4" customWidth="1"/>
    <col min="12039" max="12039" width="6.7109375" style="4" customWidth="1"/>
    <col min="12040" max="12040" width="7" style="4" customWidth="1"/>
    <col min="12041" max="12041" width="7.5703125" style="4" customWidth="1"/>
    <col min="12042" max="12042" width="6.7109375" style="4" customWidth="1"/>
    <col min="12043" max="12043" width="7.7109375" style="4" customWidth="1"/>
    <col min="12044" max="12044" width="6.7109375" style="4" customWidth="1"/>
    <col min="12045" max="12045" width="7.140625" style="4" customWidth="1"/>
    <col min="12046" max="12046" width="8" style="4" customWidth="1"/>
    <col min="12047" max="12047" width="8.140625" style="4" customWidth="1"/>
    <col min="12048" max="12048" width="7.7109375" style="4" customWidth="1"/>
    <col min="12049" max="12049" width="6.7109375" style="4" customWidth="1"/>
    <col min="12050" max="12051" width="7.7109375" style="4" customWidth="1"/>
    <col min="12052" max="12052" width="6.7109375" style="4" customWidth="1"/>
    <col min="12053" max="12053" width="7.7109375" style="4" customWidth="1"/>
    <col min="12054" max="12054" width="6.7109375" style="4" customWidth="1"/>
    <col min="12055" max="12056" width="7.7109375" style="4" customWidth="1"/>
    <col min="12057" max="12057" width="6.7109375" style="4" customWidth="1"/>
    <col min="12058" max="12058" width="7.7109375" style="4" customWidth="1"/>
    <col min="12059" max="12062" width="6.7109375" style="4" customWidth="1"/>
    <col min="12063" max="12063" width="7.7109375" style="4" customWidth="1"/>
    <col min="12064" max="12067" width="6.7109375" style="4" customWidth="1"/>
    <col min="12068" max="12068" width="7.7109375" style="4" customWidth="1"/>
    <col min="12069" max="12072" width="6.7109375" style="4" customWidth="1"/>
    <col min="12073" max="12288" width="11.42578125" style="4"/>
    <col min="12289" max="12289" width="21.85546875" style="4" customWidth="1"/>
    <col min="12290" max="12290" width="8" style="4" customWidth="1"/>
    <col min="12291" max="12291" width="7.140625" style="4" customWidth="1"/>
    <col min="12292" max="12293" width="10.7109375" style="4" customWidth="1"/>
    <col min="12294" max="12294" width="7.7109375" style="4" customWidth="1"/>
    <col min="12295" max="12295" width="6.7109375" style="4" customWidth="1"/>
    <col min="12296" max="12296" width="7" style="4" customWidth="1"/>
    <col min="12297" max="12297" width="7.5703125" style="4" customWidth="1"/>
    <col min="12298" max="12298" width="6.7109375" style="4" customWidth="1"/>
    <col min="12299" max="12299" width="7.7109375" style="4" customWidth="1"/>
    <col min="12300" max="12300" width="6.7109375" style="4" customWidth="1"/>
    <col min="12301" max="12301" width="7.140625" style="4" customWidth="1"/>
    <col min="12302" max="12302" width="8" style="4" customWidth="1"/>
    <col min="12303" max="12303" width="8.140625" style="4" customWidth="1"/>
    <col min="12304" max="12304" width="7.7109375" style="4" customWidth="1"/>
    <col min="12305" max="12305" width="6.7109375" style="4" customWidth="1"/>
    <col min="12306" max="12307" width="7.7109375" style="4" customWidth="1"/>
    <col min="12308" max="12308" width="6.7109375" style="4" customWidth="1"/>
    <col min="12309" max="12309" width="7.7109375" style="4" customWidth="1"/>
    <col min="12310" max="12310" width="6.7109375" style="4" customWidth="1"/>
    <col min="12311" max="12312" width="7.7109375" style="4" customWidth="1"/>
    <col min="12313" max="12313" width="6.7109375" style="4" customWidth="1"/>
    <col min="12314" max="12314" width="7.7109375" style="4" customWidth="1"/>
    <col min="12315" max="12318" width="6.7109375" style="4" customWidth="1"/>
    <col min="12319" max="12319" width="7.7109375" style="4" customWidth="1"/>
    <col min="12320" max="12323" width="6.7109375" style="4" customWidth="1"/>
    <col min="12324" max="12324" width="7.7109375" style="4" customWidth="1"/>
    <col min="12325" max="12328" width="6.7109375" style="4" customWidth="1"/>
    <col min="12329" max="12544" width="11.42578125" style="4"/>
    <col min="12545" max="12545" width="21.85546875" style="4" customWidth="1"/>
    <col min="12546" max="12546" width="8" style="4" customWidth="1"/>
    <col min="12547" max="12547" width="7.140625" style="4" customWidth="1"/>
    <col min="12548" max="12549" width="10.7109375" style="4" customWidth="1"/>
    <col min="12550" max="12550" width="7.7109375" style="4" customWidth="1"/>
    <col min="12551" max="12551" width="6.7109375" style="4" customWidth="1"/>
    <col min="12552" max="12552" width="7" style="4" customWidth="1"/>
    <col min="12553" max="12553" width="7.5703125" style="4" customWidth="1"/>
    <col min="12554" max="12554" width="6.7109375" style="4" customWidth="1"/>
    <col min="12555" max="12555" width="7.7109375" style="4" customWidth="1"/>
    <col min="12556" max="12556" width="6.7109375" style="4" customWidth="1"/>
    <col min="12557" max="12557" width="7.140625" style="4" customWidth="1"/>
    <col min="12558" max="12558" width="8" style="4" customWidth="1"/>
    <col min="12559" max="12559" width="8.140625" style="4" customWidth="1"/>
    <col min="12560" max="12560" width="7.7109375" style="4" customWidth="1"/>
    <col min="12561" max="12561" width="6.7109375" style="4" customWidth="1"/>
    <col min="12562" max="12563" width="7.7109375" style="4" customWidth="1"/>
    <col min="12564" max="12564" width="6.7109375" style="4" customWidth="1"/>
    <col min="12565" max="12565" width="7.7109375" style="4" customWidth="1"/>
    <col min="12566" max="12566" width="6.7109375" style="4" customWidth="1"/>
    <col min="12567" max="12568" width="7.7109375" style="4" customWidth="1"/>
    <col min="12569" max="12569" width="6.7109375" style="4" customWidth="1"/>
    <col min="12570" max="12570" width="7.7109375" style="4" customWidth="1"/>
    <col min="12571" max="12574" width="6.7109375" style="4" customWidth="1"/>
    <col min="12575" max="12575" width="7.7109375" style="4" customWidth="1"/>
    <col min="12576" max="12579" width="6.7109375" style="4" customWidth="1"/>
    <col min="12580" max="12580" width="7.7109375" style="4" customWidth="1"/>
    <col min="12581" max="12584" width="6.7109375" style="4" customWidth="1"/>
    <col min="12585" max="12800" width="11.42578125" style="4"/>
    <col min="12801" max="12801" width="21.85546875" style="4" customWidth="1"/>
    <col min="12802" max="12802" width="8" style="4" customWidth="1"/>
    <col min="12803" max="12803" width="7.140625" style="4" customWidth="1"/>
    <col min="12804" max="12805" width="10.7109375" style="4" customWidth="1"/>
    <col min="12806" max="12806" width="7.7109375" style="4" customWidth="1"/>
    <col min="12807" max="12807" width="6.7109375" style="4" customWidth="1"/>
    <col min="12808" max="12808" width="7" style="4" customWidth="1"/>
    <col min="12809" max="12809" width="7.5703125" style="4" customWidth="1"/>
    <col min="12810" max="12810" width="6.7109375" style="4" customWidth="1"/>
    <col min="12811" max="12811" width="7.7109375" style="4" customWidth="1"/>
    <col min="12812" max="12812" width="6.7109375" style="4" customWidth="1"/>
    <col min="12813" max="12813" width="7.140625" style="4" customWidth="1"/>
    <col min="12814" max="12814" width="8" style="4" customWidth="1"/>
    <col min="12815" max="12815" width="8.140625" style="4" customWidth="1"/>
    <col min="12816" max="12816" width="7.7109375" style="4" customWidth="1"/>
    <col min="12817" max="12817" width="6.7109375" style="4" customWidth="1"/>
    <col min="12818" max="12819" width="7.7109375" style="4" customWidth="1"/>
    <col min="12820" max="12820" width="6.7109375" style="4" customWidth="1"/>
    <col min="12821" max="12821" width="7.7109375" style="4" customWidth="1"/>
    <col min="12822" max="12822" width="6.7109375" style="4" customWidth="1"/>
    <col min="12823" max="12824" width="7.7109375" style="4" customWidth="1"/>
    <col min="12825" max="12825" width="6.7109375" style="4" customWidth="1"/>
    <col min="12826" max="12826" width="7.7109375" style="4" customWidth="1"/>
    <col min="12827" max="12830" width="6.7109375" style="4" customWidth="1"/>
    <col min="12831" max="12831" width="7.7109375" style="4" customWidth="1"/>
    <col min="12832" max="12835" width="6.7109375" style="4" customWidth="1"/>
    <col min="12836" max="12836" width="7.7109375" style="4" customWidth="1"/>
    <col min="12837" max="12840" width="6.7109375" style="4" customWidth="1"/>
    <col min="12841" max="13056" width="11.42578125" style="4"/>
    <col min="13057" max="13057" width="21.85546875" style="4" customWidth="1"/>
    <col min="13058" max="13058" width="8" style="4" customWidth="1"/>
    <col min="13059" max="13059" width="7.140625" style="4" customWidth="1"/>
    <col min="13060" max="13061" width="10.7109375" style="4" customWidth="1"/>
    <col min="13062" max="13062" width="7.7109375" style="4" customWidth="1"/>
    <col min="13063" max="13063" width="6.7109375" style="4" customWidth="1"/>
    <col min="13064" max="13064" width="7" style="4" customWidth="1"/>
    <col min="13065" max="13065" width="7.5703125" style="4" customWidth="1"/>
    <col min="13066" max="13066" width="6.7109375" style="4" customWidth="1"/>
    <col min="13067" max="13067" width="7.7109375" style="4" customWidth="1"/>
    <col min="13068" max="13068" width="6.7109375" style="4" customWidth="1"/>
    <col min="13069" max="13069" width="7.140625" style="4" customWidth="1"/>
    <col min="13070" max="13070" width="8" style="4" customWidth="1"/>
    <col min="13071" max="13071" width="8.140625" style="4" customWidth="1"/>
    <col min="13072" max="13072" width="7.7109375" style="4" customWidth="1"/>
    <col min="13073" max="13073" width="6.7109375" style="4" customWidth="1"/>
    <col min="13074" max="13075" width="7.7109375" style="4" customWidth="1"/>
    <col min="13076" max="13076" width="6.7109375" style="4" customWidth="1"/>
    <col min="13077" max="13077" width="7.7109375" style="4" customWidth="1"/>
    <col min="13078" max="13078" width="6.7109375" style="4" customWidth="1"/>
    <col min="13079" max="13080" width="7.7109375" style="4" customWidth="1"/>
    <col min="13081" max="13081" width="6.7109375" style="4" customWidth="1"/>
    <col min="13082" max="13082" width="7.7109375" style="4" customWidth="1"/>
    <col min="13083" max="13086" width="6.7109375" style="4" customWidth="1"/>
    <col min="13087" max="13087" width="7.7109375" style="4" customWidth="1"/>
    <col min="13088" max="13091" width="6.7109375" style="4" customWidth="1"/>
    <col min="13092" max="13092" width="7.7109375" style="4" customWidth="1"/>
    <col min="13093" max="13096" width="6.7109375" style="4" customWidth="1"/>
    <col min="13097" max="13312" width="11.42578125" style="4"/>
    <col min="13313" max="13313" width="21.85546875" style="4" customWidth="1"/>
    <col min="13314" max="13314" width="8" style="4" customWidth="1"/>
    <col min="13315" max="13315" width="7.140625" style="4" customWidth="1"/>
    <col min="13316" max="13317" width="10.7109375" style="4" customWidth="1"/>
    <col min="13318" max="13318" width="7.7109375" style="4" customWidth="1"/>
    <col min="13319" max="13319" width="6.7109375" style="4" customWidth="1"/>
    <col min="13320" max="13320" width="7" style="4" customWidth="1"/>
    <col min="13321" max="13321" width="7.5703125" style="4" customWidth="1"/>
    <col min="13322" max="13322" width="6.7109375" style="4" customWidth="1"/>
    <col min="13323" max="13323" width="7.7109375" style="4" customWidth="1"/>
    <col min="13324" max="13324" width="6.7109375" style="4" customWidth="1"/>
    <col min="13325" max="13325" width="7.140625" style="4" customWidth="1"/>
    <col min="13326" max="13326" width="8" style="4" customWidth="1"/>
    <col min="13327" max="13327" width="8.140625" style="4" customWidth="1"/>
    <col min="13328" max="13328" width="7.7109375" style="4" customWidth="1"/>
    <col min="13329" max="13329" width="6.7109375" style="4" customWidth="1"/>
    <col min="13330" max="13331" width="7.7109375" style="4" customWidth="1"/>
    <col min="13332" max="13332" width="6.7109375" style="4" customWidth="1"/>
    <col min="13333" max="13333" width="7.7109375" style="4" customWidth="1"/>
    <col min="13334" max="13334" width="6.7109375" style="4" customWidth="1"/>
    <col min="13335" max="13336" width="7.7109375" style="4" customWidth="1"/>
    <col min="13337" max="13337" width="6.7109375" style="4" customWidth="1"/>
    <col min="13338" max="13338" width="7.7109375" style="4" customWidth="1"/>
    <col min="13339" max="13342" width="6.7109375" style="4" customWidth="1"/>
    <col min="13343" max="13343" width="7.7109375" style="4" customWidth="1"/>
    <col min="13344" max="13347" width="6.7109375" style="4" customWidth="1"/>
    <col min="13348" max="13348" width="7.7109375" style="4" customWidth="1"/>
    <col min="13349" max="13352" width="6.7109375" style="4" customWidth="1"/>
    <col min="13353" max="13568" width="11.42578125" style="4"/>
    <col min="13569" max="13569" width="21.85546875" style="4" customWidth="1"/>
    <col min="13570" max="13570" width="8" style="4" customWidth="1"/>
    <col min="13571" max="13571" width="7.140625" style="4" customWidth="1"/>
    <col min="13572" max="13573" width="10.7109375" style="4" customWidth="1"/>
    <col min="13574" max="13574" width="7.7109375" style="4" customWidth="1"/>
    <col min="13575" max="13575" width="6.7109375" style="4" customWidth="1"/>
    <col min="13576" max="13576" width="7" style="4" customWidth="1"/>
    <col min="13577" max="13577" width="7.5703125" style="4" customWidth="1"/>
    <col min="13578" max="13578" width="6.7109375" style="4" customWidth="1"/>
    <col min="13579" max="13579" width="7.7109375" style="4" customWidth="1"/>
    <col min="13580" max="13580" width="6.7109375" style="4" customWidth="1"/>
    <col min="13581" max="13581" width="7.140625" style="4" customWidth="1"/>
    <col min="13582" max="13582" width="8" style="4" customWidth="1"/>
    <col min="13583" max="13583" width="8.140625" style="4" customWidth="1"/>
    <col min="13584" max="13584" width="7.7109375" style="4" customWidth="1"/>
    <col min="13585" max="13585" width="6.7109375" style="4" customWidth="1"/>
    <col min="13586" max="13587" width="7.7109375" style="4" customWidth="1"/>
    <col min="13588" max="13588" width="6.7109375" style="4" customWidth="1"/>
    <col min="13589" max="13589" width="7.7109375" style="4" customWidth="1"/>
    <col min="13590" max="13590" width="6.7109375" style="4" customWidth="1"/>
    <col min="13591" max="13592" width="7.7109375" style="4" customWidth="1"/>
    <col min="13593" max="13593" width="6.7109375" style="4" customWidth="1"/>
    <col min="13594" max="13594" width="7.7109375" style="4" customWidth="1"/>
    <col min="13595" max="13598" width="6.7109375" style="4" customWidth="1"/>
    <col min="13599" max="13599" width="7.7109375" style="4" customWidth="1"/>
    <col min="13600" max="13603" width="6.7109375" style="4" customWidth="1"/>
    <col min="13604" max="13604" width="7.7109375" style="4" customWidth="1"/>
    <col min="13605" max="13608" width="6.7109375" style="4" customWidth="1"/>
    <col min="13609" max="13824" width="11.42578125" style="4"/>
    <col min="13825" max="13825" width="21.85546875" style="4" customWidth="1"/>
    <col min="13826" max="13826" width="8" style="4" customWidth="1"/>
    <col min="13827" max="13827" width="7.140625" style="4" customWidth="1"/>
    <col min="13828" max="13829" width="10.7109375" style="4" customWidth="1"/>
    <col min="13830" max="13830" width="7.7109375" style="4" customWidth="1"/>
    <col min="13831" max="13831" width="6.7109375" style="4" customWidth="1"/>
    <col min="13832" max="13832" width="7" style="4" customWidth="1"/>
    <col min="13833" max="13833" width="7.5703125" style="4" customWidth="1"/>
    <col min="13834" max="13834" width="6.7109375" style="4" customWidth="1"/>
    <col min="13835" max="13835" width="7.7109375" style="4" customWidth="1"/>
    <col min="13836" max="13836" width="6.7109375" style="4" customWidth="1"/>
    <col min="13837" max="13837" width="7.140625" style="4" customWidth="1"/>
    <col min="13838" max="13838" width="8" style="4" customWidth="1"/>
    <col min="13839" max="13839" width="8.140625" style="4" customWidth="1"/>
    <col min="13840" max="13840" width="7.7109375" style="4" customWidth="1"/>
    <col min="13841" max="13841" width="6.7109375" style="4" customWidth="1"/>
    <col min="13842" max="13843" width="7.7109375" style="4" customWidth="1"/>
    <col min="13844" max="13844" width="6.7109375" style="4" customWidth="1"/>
    <col min="13845" max="13845" width="7.7109375" style="4" customWidth="1"/>
    <col min="13846" max="13846" width="6.7109375" style="4" customWidth="1"/>
    <col min="13847" max="13848" width="7.7109375" style="4" customWidth="1"/>
    <col min="13849" max="13849" width="6.7109375" style="4" customWidth="1"/>
    <col min="13850" max="13850" width="7.7109375" style="4" customWidth="1"/>
    <col min="13851" max="13854" width="6.7109375" style="4" customWidth="1"/>
    <col min="13855" max="13855" width="7.7109375" style="4" customWidth="1"/>
    <col min="13856" max="13859" width="6.7109375" style="4" customWidth="1"/>
    <col min="13860" max="13860" width="7.7109375" style="4" customWidth="1"/>
    <col min="13861" max="13864" width="6.7109375" style="4" customWidth="1"/>
    <col min="13865" max="14080" width="11.42578125" style="4"/>
    <col min="14081" max="14081" width="21.85546875" style="4" customWidth="1"/>
    <col min="14082" max="14082" width="8" style="4" customWidth="1"/>
    <col min="14083" max="14083" width="7.140625" style="4" customWidth="1"/>
    <col min="14084" max="14085" width="10.7109375" style="4" customWidth="1"/>
    <col min="14086" max="14086" width="7.7109375" style="4" customWidth="1"/>
    <col min="14087" max="14087" width="6.7109375" style="4" customWidth="1"/>
    <col min="14088" max="14088" width="7" style="4" customWidth="1"/>
    <col min="14089" max="14089" width="7.5703125" style="4" customWidth="1"/>
    <col min="14090" max="14090" width="6.7109375" style="4" customWidth="1"/>
    <col min="14091" max="14091" width="7.7109375" style="4" customWidth="1"/>
    <col min="14092" max="14092" width="6.7109375" style="4" customWidth="1"/>
    <col min="14093" max="14093" width="7.140625" style="4" customWidth="1"/>
    <col min="14094" max="14094" width="8" style="4" customWidth="1"/>
    <col min="14095" max="14095" width="8.140625" style="4" customWidth="1"/>
    <col min="14096" max="14096" width="7.7109375" style="4" customWidth="1"/>
    <col min="14097" max="14097" width="6.7109375" style="4" customWidth="1"/>
    <col min="14098" max="14099" width="7.7109375" style="4" customWidth="1"/>
    <col min="14100" max="14100" width="6.7109375" style="4" customWidth="1"/>
    <col min="14101" max="14101" width="7.7109375" style="4" customWidth="1"/>
    <col min="14102" max="14102" width="6.7109375" style="4" customWidth="1"/>
    <col min="14103" max="14104" width="7.7109375" style="4" customWidth="1"/>
    <col min="14105" max="14105" width="6.7109375" style="4" customWidth="1"/>
    <col min="14106" max="14106" width="7.7109375" style="4" customWidth="1"/>
    <col min="14107" max="14110" width="6.7109375" style="4" customWidth="1"/>
    <col min="14111" max="14111" width="7.7109375" style="4" customWidth="1"/>
    <col min="14112" max="14115" width="6.7109375" style="4" customWidth="1"/>
    <col min="14116" max="14116" width="7.7109375" style="4" customWidth="1"/>
    <col min="14117" max="14120" width="6.7109375" style="4" customWidth="1"/>
    <col min="14121" max="14336" width="11.42578125" style="4"/>
    <col min="14337" max="14337" width="21.85546875" style="4" customWidth="1"/>
    <col min="14338" max="14338" width="8" style="4" customWidth="1"/>
    <col min="14339" max="14339" width="7.140625" style="4" customWidth="1"/>
    <col min="14340" max="14341" width="10.7109375" style="4" customWidth="1"/>
    <col min="14342" max="14342" width="7.7109375" style="4" customWidth="1"/>
    <col min="14343" max="14343" width="6.7109375" style="4" customWidth="1"/>
    <col min="14344" max="14344" width="7" style="4" customWidth="1"/>
    <col min="14345" max="14345" width="7.5703125" style="4" customWidth="1"/>
    <col min="14346" max="14346" width="6.7109375" style="4" customWidth="1"/>
    <col min="14347" max="14347" width="7.7109375" style="4" customWidth="1"/>
    <col min="14348" max="14348" width="6.7109375" style="4" customWidth="1"/>
    <col min="14349" max="14349" width="7.140625" style="4" customWidth="1"/>
    <col min="14350" max="14350" width="8" style="4" customWidth="1"/>
    <col min="14351" max="14351" width="8.140625" style="4" customWidth="1"/>
    <col min="14352" max="14352" width="7.7109375" style="4" customWidth="1"/>
    <col min="14353" max="14353" width="6.7109375" style="4" customWidth="1"/>
    <col min="14354" max="14355" width="7.7109375" style="4" customWidth="1"/>
    <col min="14356" max="14356" width="6.7109375" style="4" customWidth="1"/>
    <col min="14357" max="14357" width="7.7109375" style="4" customWidth="1"/>
    <col min="14358" max="14358" width="6.7109375" style="4" customWidth="1"/>
    <col min="14359" max="14360" width="7.7109375" style="4" customWidth="1"/>
    <col min="14361" max="14361" width="6.7109375" style="4" customWidth="1"/>
    <col min="14362" max="14362" width="7.7109375" style="4" customWidth="1"/>
    <col min="14363" max="14366" width="6.7109375" style="4" customWidth="1"/>
    <col min="14367" max="14367" width="7.7109375" style="4" customWidth="1"/>
    <col min="14368" max="14371" width="6.7109375" style="4" customWidth="1"/>
    <col min="14372" max="14372" width="7.7109375" style="4" customWidth="1"/>
    <col min="14373" max="14376" width="6.7109375" style="4" customWidth="1"/>
    <col min="14377" max="14592" width="11.42578125" style="4"/>
    <col min="14593" max="14593" width="21.85546875" style="4" customWidth="1"/>
    <col min="14594" max="14594" width="8" style="4" customWidth="1"/>
    <col min="14595" max="14595" width="7.140625" style="4" customWidth="1"/>
    <col min="14596" max="14597" width="10.7109375" style="4" customWidth="1"/>
    <col min="14598" max="14598" width="7.7109375" style="4" customWidth="1"/>
    <col min="14599" max="14599" width="6.7109375" style="4" customWidth="1"/>
    <col min="14600" max="14600" width="7" style="4" customWidth="1"/>
    <col min="14601" max="14601" width="7.5703125" style="4" customWidth="1"/>
    <col min="14602" max="14602" width="6.7109375" style="4" customWidth="1"/>
    <col min="14603" max="14603" width="7.7109375" style="4" customWidth="1"/>
    <col min="14604" max="14604" width="6.7109375" style="4" customWidth="1"/>
    <col min="14605" max="14605" width="7.140625" style="4" customWidth="1"/>
    <col min="14606" max="14606" width="8" style="4" customWidth="1"/>
    <col min="14607" max="14607" width="8.140625" style="4" customWidth="1"/>
    <col min="14608" max="14608" width="7.7109375" style="4" customWidth="1"/>
    <col min="14609" max="14609" width="6.7109375" style="4" customWidth="1"/>
    <col min="14610" max="14611" width="7.7109375" style="4" customWidth="1"/>
    <col min="14612" max="14612" width="6.7109375" style="4" customWidth="1"/>
    <col min="14613" max="14613" width="7.7109375" style="4" customWidth="1"/>
    <col min="14614" max="14614" width="6.7109375" style="4" customWidth="1"/>
    <col min="14615" max="14616" width="7.7109375" style="4" customWidth="1"/>
    <col min="14617" max="14617" width="6.7109375" style="4" customWidth="1"/>
    <col min="14618" max="14618" width="7.7109375" style="4" customWidth="1"/>
    <col min="14619" max="14622" width="6.7109375" style="4" customWidth="1"/>
    <col min="14623" max="14623" width="7.7109375" style="4" customWidth="1"/>
    <col min="14624" max="14627" width="6.7109375" style="4" customWidth="1"/>
    <col min="14628" max="14628" width="7.7109375" style="4" customWidth="1"/>
    <col min="14629" max="14632" width="6.7109375" style="4" customWidth="1"/>
    <col min="14633" max="14848" width="11.42578125" style="4"/>
    <col min="14849" max="14849" width="21.85546875" style="4" customWidth="1"/>
    <col min="14850" max="14850" width="8" style="4" customWidth="1"/>
    <col min="14851" max="14851" width="7.140625" style="4" customWidth="1"/>
    <col min="14852" max="14853" width="10.7109375" style="4" customWidth="1"/>
    <col min="14854" max="14854" width="7.7109375" style="4" customWidth="1"/>
    <col min="14855" max="14855" width="6.7109375" style="4" customWidth="1"/>
    <col min="14856" max="14856" width="7" style="4" customWidth="1"/>
    <col min="14857" max="14857" width="7.5703125" style="4" customWidth="1"/>
    <col min="14858" max="14858" width="6.7109375" style="4" customWidth="1"/>
    <col min="14859" max="14859" width="7.7109375" style="4" customWidth="1"/>
    <col min="14860" max="14860" width="6.7109375" style="4" customWidth="1"/>
    <col min="14861" max="14861" width="7.140625" style="4" customWidth="1"/>
    <col min="14862" max="14862" width="8" style="4" customWidth="1"/>
    <col min="14863" max="14863" width="8.140625" style="4" customWidth="1"/>
    <col min="14864" max="14864" width="7.7109375" style="4" customWidth="1"/>
    <col min="14865" max="14865" width="6.7109375" style="4" customWidth="1"/>
    <col min="14866" max="14867" width="7.7109375" style="4" customWidth="1"/>
    <col min="14868" max="14868" width="6.7109375" style="4" customWidth="1"/>
    <col min="14869" max="14869" width="7.7109375" style="4" customWidth="1"/>
    <col min="14870" max="14870" width="6.7109375" style="4" customWidth="1"/>
    <col min="14871" max="14872" width="7.7109375" style="4" customWidth="1"/>
    <col min="14873" max="14873" width="6.7109375" style="4" customWidth="1"/>
    <col min="14874" max="14874" width="7.7109375" style="4" customWidth="1"/>
    <col min="14875" max="14878" width="6.7109375" style="4" customWidth="1"/>
    <col min="14879" max="14879" width="7.7109375" style="4" customWidth="1"/>
    <col min="14880" max="14883" width="6.7109375" style="4" customWidth="1"/>
    <col min="14884" max="14884" width="7.7109375" style="4" customWidth="1"/>
    <col min="14885" max="14888" width="6.7109375" style="4" customWidth="1"/>
    <col min="14889" max="15104" width="11.42578125" style="4"/>
    <col min="15105" max="15105" width="21.85546875" style="4" customWidth="1"/>
    <col min="15106" max="15106" width="8" style="4" customWidth="1"/>
    <col min="15107" max="15107" width="7.140625" style="4" customWidth="1"/>
    <col min="15108" max="15109" width="10.7109375" style="4" customWidth="1"/>
    <col min="15110" max="15110" width="7.7109375" style="4" customWidth="1"/>
    <col min="15111" max="15111" width="6.7109375" style="4" customWidth="1"/>
    <col min="15112" max="15112" width="7" style="4" customWidth="1"/>
    <col min="15113" max="15113" width="7.5703125" style="4" customWidth="1"/>
    <col min="15114" max="15114" width="6.7109375" style="4" customWidth="1"/>
    <col min="15115" max="15115" width="7.7109375" style="4" customWidth="1"/>
    <col min="15116" max="15116" width="6.7109375" style="4" customWidth="1"/>
    <col min="15117" max="15117" width="7.140625" style="4" customWidth="1"/>
    <col min="15118" max="15118" width="8" style="4" customWidth="1"/>
    <col min="15119" max="15119" width="8.140625" style="4" customWidth="1"/>
    <col min="15120" max="15120" width="7.7109375" style="4" customWidth="1"/>
    <col min="15121" max="15121" width="6.7109375" style="4" customWidth="1"/>
    <col min="15122" max="15123" width="7.7109375" style="4" customWidth="1"/>
    <col min="15124" max="15124" width="6.7109375" style="4" customWidth="1"/>
    <col min="15125" max="15125" width="7.7109375" style="4" customWidth="1"/>
    <col min="15126" max="15126" width="6.7109375" style="4" customWidth="1"/>
    <col min="15127" max="15128" width="7.7109375" style="4" customWidth="1"/>
    <col min="15129" max="15129" width="6.7109375" style="4" customWidth="1"/>
    <col min="15130" max="15130" width="7.7109375" style="4" customWidth="1"/>
    <col min="15131" max="15134" width="6.7109375" style="4" customWidth="1"/>
    <col min="15135" max="15135" width="7.7109375" style="4" customWidth="1"/>
    <col min="15136" max="15139" width="6.7109375" style="4" customWidth="1"/>
    <col min="15140" max="15140" width="7.7109375" style="4" customWidth="1"/>
    <col min="15141" max="15144" width="6.7109375" style="4" customWidth="1"/>
    <col min="15145" max="15360" width="11.42578125" style="4"/>
    <col min="15361" max="15361" width="21.85546875" style="4" customWidth="1"/>
    <col min="15362" max="15362" width="8" style="4" customWidth="1"/>
    <col min="15363" max="15363" width="7.140625" style="4" customWidth="1"/>
    <col min="15364" max="15365" width="10.7109375" style="4" customWidth="1"/>
    <col min="15366" max="15366" width="7.7109375" style="4" customWidth="1"/>
    <col min="15367" max="15367" width="6.7109375" style="4" customWidth="1"/>
    <col min="15368" max="15368" width="7" style="4" customWidth="1"/>
    <col min="15369" max="15369" width="7.5703125" style="4" customWidth="1"/>
    <col min="15370" max="15370" width="6.7109375" style="4" customWidth="1"/>
    <col min="15371" max="15371" width="7.7109375" style="4" customWidth="1"/>
    <col min="15372" max="15372" width="6.7109375" style="4" customWidth="1"/>
    <col min="15373" max="15373" width="7.140625" style="4" customWidth="1"/>
    <col min="15374" max="15374" width="8" style="4" customWidth="1"/>
    <col min="15375" max="15375" width="8.140625" style="4" customWidth="1"/>
    <col min="15376" max="15376" width="7.7109375" style="4" customWidth="1"/>
    <col min="15377" max="15377" width="6.7109375" style="4" customWidth="1"/>
    <col min="15378" max="15379" width="7.7109375" style="4" customWidth="1"/>
    <col min="15380" max="15380" width="6.7109375" style="4" customWidth="1"/>
    <col min="15381" max="15381" width="7.7109375" style="4" customWidth="1"/>
    <col min="15382" max="15382" width="6.7109375" style="4" customWidth="1"/>
    <col min="15383" max="15384" width="7.7109375" style="4" customWidth="1"/>
    <col min="15385" max="15385" width="6.7109375" style="4" customWidth="1"/>
    <col min="15386" max="15386" width="7.7109375" style="4" customWidth="1"/>
    <col min="15387" max="15390" width="6.7109375" style="4" customWidth="1"/>
    <col min="15391" max="15391" width="7.7109375" style="4" customWidth="1"/>
    <col min="15392" max="15395" width="6.7109375" style="4" customWidth="1"/>
    <col min="15396" max="15396" width="7.7109375" style="4" customWidth="1"/>
    <col min="15397" max="15400" width="6.7109375" style="4" customWidth="1"/>
    <col min="15401" max="15616" width="11.42578125" style="4"/>
    <col min="15617" max="15617" width="21.85546875" style="4" customWidth="1"/>
    <col min="15618" max="15618" width="8" style="4" customWidth="1"/>
    <col min="15619" max="15619" width="7.140625" style="4" customWidth="1"/>
    <col min="15620" max="15621" width="10.7109375" style="4" customWidth="1"/>
    <col min="15622" max="15622" width="7.7109375" style="4" customWidth="1"/>
    <col min="15623" max="15623" width="6.7109375" style="4" customWidth="1"/>
    <col min="15624" max="15624" width="7" style="4" customWidth="1"/>
    <col min="15625" max="15625" width="7.5703125" style="4" customWidth="1"/>
    <col min="15626" max="15626" width="6.7109375" style="4" customWidth="1"/>
    <col min="15627" max="15627" width="7.7109375" style="4" customWidth="1"/>
    <col min="15628" max="15628" width="6.7109375" style="4" customWidth="1"/>
    <col min="15629" max="15629" width="7.140625" style="4" customWidth="1"/>
    <col min="15630" max="15630" width="8" style="4" customWidth="1"/>
    <col min="15631" max="15631" width="8.140625" style="4" customWidth="1"/>
    <col min="15632" max="15632" width="7.7109375" style="4" customWidth="1"/>
    <col min="15633" max="15633" width="6.7109375" style="4" customWidth="1"/>
    <col min="15634" max="15635" width="7.7109375" style="4" customWidth="1"/>
    <col min="15636" max="15636" width="6.7109375" style="4" customWidth="1"/>
    <col min="15637" max="15637" width="7.7109375" style="4" customWidth="1"/>
    <col min="15638" max="15638" width="6.7109375" style="4" customWidth="1"/>
    <col min="15639" max="15640" width="7.7109375" style="4" customWidth="1"/>
    <col min="15641" max="15641" width="6.7109375" style="4" customWidth="1"/>
    <col min="15642" max="15642" width="7.7109375" style="4" customWidth="1"/>
    <col min="15643" max="15646" width="6.7109375" style="4" customWidth="1"/>
    <col min="15647" max="15647" width="7.7109375" style="4" customWidth="1"/>
    <col min="15648" max="15651" width="6.7109375" style="4" customWidth="1"/>
    <col min="15652" max="15652" width="7.7109375" style="4" customWidth="1"/>
    <col min="15653" max="15656" width="6.7109375" style="4" customWidth="1"/>
    <col min="15657" max="15872" width="11.42578125" style="4"/>
    <col min="15873" max="15873" width="21.85546875" style="4" customWidth="1"/>
    <col min="15874" max="15874" width="8" style="4" customWidth="1"/>
    <col min="15875" max="15875" width="7.140625" style="4" customWidth="1"/>
    <col min="15876" max="15877" width="10.7109375" style="4" customWidth="1"/>
    <col min="15878" max="15878" width="7.7109375" style="4" customWidth="1"/>
    <col min="15879" max="15879" width="6.7109375" style="4" customWidth="1"/>
    <col min="15880" max="15880" width="7" style="4" customWidth="1"/>
    <col min="15881" max="15881" width="7.5703125" style="4" customWidth="1"/>
    <col min="15882" max="15882" width="6.7109375" style="4" customWidth="1"/>
    <col min="15883" max="15883" width="7.7109375" style="4" customWidth="1"/>
    <col min="15884" max="15884" width="6.7109375" style="4" customWidth="1"/>
    <col min="15885" max="15885" width="7.140625" style="4" customWidth="1"/>
    <col min="15886" max="15886" width="8" style="4" customWidth="1"/>
    <col min="15887" max="15887" width="8.140625" style="4" customWidth="1"/>
    <col min="15888" max="15888" width="7.7109375" style="4" customWidth="1"/>
    <col min="15889" max="15889" width="6.7109375" style="4" customWidth="1"/>
    <col min="15890" max="15891" width="7.7109375" style="4" customWidth="1"/>
    <col min="15892" max="15892" width="6.7109375" style="4" customWidth="1"/>
    <col min="15893" max="15893" width="7.7109375" style="4" customWidth="1"/>
    <col min="15894" max="15894" width="6.7109375" style="4" customWidth="1"/>
    <col min="15895" max="15896" width="7.7109375" style="4" customWidth="1"/>
    <col min="15897" max="15897" width="6.7109375" style="4" customWidth="1"/>
    <col min="15898" max="15898" width="7.7109375" style="4" customWidth="1"/>
    <col min="15899" max="15902" width="6.7109375" style="4" customWidth="1"/>
    <col min="15903" max="15903" width="7.7109375" style="4" customWidth="1"/>
    <col min="15904" max="15907" width="6.7109375" style="4" customWidth="1"/>
    <col min="15908" max="15908" width="7.7109375" style="4" customWidth="1"/>
    <col min="15909" max="15912" width="6.7109375" style="4" customWidth="1"/>
    <col min="15913" max="16128" width="11.42578125" style="4"/>
    <col min="16129" max="16129" width="21.85546875" style="4" customWidth="1"/>
    <col min="16130" max="16130" width="8" style="4" customWidth="1"/>
    <col min="16131" max="16131" width="7.140625" style="4" customWidth="1"/>
    <col min="16132" max="16133" width="10.7109375" style="4" customWidth="1"/>
    <col min="16134" max="16134" width="7.7109375" style="4" customWidth="1"/>
    <col min="16135" max="16135" width="6.7109375" style="4" customWidth="1"/>
    <col min="16136" max="16136" width="7" style="4" customWidth="1"/>
    <col min="16137" max="16137" width="7.5703125" style="4" customWidth="1"/>
    <col min="16138" max="16138" width="6.7109375" style="4" customWidth="1"/>
    <col min="16139" max="16139" width="7.7109375" style="4" customWidth="1"/>
    <col min="16140" max="16140" width="6.7109375" style="4" customWidth="1"/>
    <col min="16141" max="16141" width="7.140625" style="4" customWidth="1"/>
    <col min="16142" max="16142" width="8" style="4" customWidth="1"/>
    <col min="16143" max="16143" width="8.140625" style="4" customWidth="1"/>
    <col min="16144" max="16144" width="7.7109375" style="4" customWidth="1"/>
    <col min="16145" max="16145" width="6.7109375" style="4" customWidth="1"/>
    <col min="16146" max="16147" width="7.7109375" style="4" customWidth="1"/>
    <col min="16148" max="16148" width="6.7109375" style="4" customWidth="1"/>
    <col min="16149" max="16149" width="7.7109375" style="4" customWidth="1"/>
    <col min="16150" max="16150" width="6.7109375" style="4" customWidth="1"/>
    <col min="16151" max="16152" width="7.7109375" style="4" customWidth="1"/>
    <col min="16153" max="16153" width="6.7109375" style="4" customWidth="1"/>
    <col min="16154" max="16154" width="7.7109375" style="4" customWidth="1"/>
    <col min="16155" max="16158" width="6.7109375" style="4" customWidth="1"/>
    <col min="16159" max="16159" width="7.7109375" style="4" customWidth="1"/>
    <col min="16160" max="16163" width="6.7109375" style="4" customWidth="1"/>
    <col min="16164" max="16164" width="7.7109375" style="4" customWidth="1"/>
    <col min="16165" max="16168" width="6.7109375" style="4" customWidth="1"/>
    <col min="16169" max="16384" width="11.42578125" style="4"/>
  </cols>
  <sheetData>
    <row r="3" spans="1:17" ht="12.75" x14ac:dyDescent="0.2">
      <c r="A3" s="1" t="s">
        <v>0</v>
      </c>
      <c r="B3" s="2"/>
      <c r="C3" s="2"/>
      <c r="D3" s="1"/>
      <c r="E3" s="1" t="s">
        <v>1</v>
      </c>
      <c r="F3" s="1"/>
      <c r="G3" s="2"/>
      <c r="H3" s="3"/>
      <c r="I3" s="2"/>
      <c r="J3" s="2"/>
      <c r="K3" s="2"/>
      <c r="L3" s="2"/>
      <c r="M3" s="2"/>
      <c r="N3" s="2"/>
      <c r="O3" s="2"/>
      <c r="P3" s="2"/>
      <c r="Q3" s="2"/>
    </row>
    <row r="4" spans="1:17" x14ac:dyDescent="0.2">
      <c r="A4" s="2"/>
      <c r="B4" s="2"/>
      <c r="C4" s="2"/>
      <c r="D4" s="2"/>
      <c r="E4" s="5" t="s">
        <v>2</v>
      </c>
      <c r="F4" s="5"/>
      <c r="G4" s="5"/>
      <c r="H4" s="5"/>
      <c r="I4" s="5"/>
      <c r="J4" s="5"/>
      <c r="K4" s="5"/>
      <c r="L4" s="5"/>
      <c r="M4" s="5"/>
      <c r="N4" s="2"/>
      <c r="O4" s="2"/>
      <c r="P4" s="2"/>
      <c r="Q4" s="2"/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1"/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2"/>
    </row>
    <row r="7" spans="1:17" ht="12.75" customHeight="1" x14ac:dyDescent="0.2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"/>
      <c r="O7" s="2"/>
      <c r="P7" s="2"/>
      <c r="Q7" s="2"/>
    </row>
    <row r="8" spans="1:17" x14ac:dyDescent="0.2">
      <c r="A8" s="5" t="s">
        <v>4</v>
      </c>
      <c r="B8" s="5"/>
      <c r="C8" s="5"/>
      <c r="D8" s="5" t="s">
        <v>4</v>
      </c>
      <c r="E8" s="5"/>
      <c r="F8" s="5"/>
      <c r="G8" s="5"/>
      <c r="H8" s="5"/>
      <c r="I8" s="5"/>
      <c r="J8" s="5"/>
      <c r="K8" s="5"/>
      <c r="L8" s="5"/>
      <c r="M8" s="5"/>
      <c r="N8" s="2"/>
      <c r="O8" s="2"/>
      <c r="P8" s="2"/>
      <c r="Q8" s="2"/>
    </row>
    <row r="9" spans="1:17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2"/>
      <c r="O9" s="2"/>
      <c r="P9" s="2"/>
      <c r="Q9" s="2"/>
    </row>
    <row r="10" spans="1:17" ht="12.7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3.5" thickBot="1" x14ac:dyDescent="0.25">
      <c r="A11" s="7" t="s">
        <v>5</v>
      </c>
      <c r="B11" s="8"/>
      <c r="C11" s="9"/>
      <c r="D11" s="9" t="s">
        <v>6</v>
      </c>
      <c r="E11" s="9"/>
      <c r="F11" s="9"/>
      <c r="G11" s="10"/>
      <c r="H11" s="11"/>
      <c r="I11" s="2"/>
      <c r="J11" s="2"/>
      <c r="K11" s="2"/>
      <c r="L11" s="2"/>
      <c r="M11" s="2"/>
      <c r="N11" s="2"/>
      <c r="O11" s="2"/>
      <c r="P11" s="2"/>
      <c r="Q11" s="2"/>
    </row>
    <row r="12" spans="1:17" ht="12.75" thickBot="1" x14ac:dyDescent="0.25">
      <c r="A12" s="6"/>
      <c r="B12" s="6"/>
      <c r="C12" s="6"/>
      <c r="D12" s="6"/>
      <c r="E12" s="6"/>
      <c r="F12" s="6"/>
      <c r="G12" s="2"/>
      <c r="H12" s="2"/>
      <c r="I12" s="2"/>
      <c r="J12" s="12" t="s">
        <v>7</v>
      </c>
      <c r="K12" s="13"/>
      <c r="L12" s="14"/>
      <c r="M12" s="15"/>
      <c r="N12" s="2"/>
      <c r="O12" s="2"/>
      <c r="P12" s="2"/>
      <c r="Q12" s="2"/>
    </row>
    <row r="13" spans="1:17" ht="12.75" thickBot="1" x14ac:dyDescent="0.25">
      <c r="A13" s="16" t="s">
        <v>8</v>
      </c>
      <c r="B13" s="17"/>
      <c r="C13" s="17"/>
      <c r="D13" s="17"/>
      <c r="E13" s="17"/>
      <c r="F13" s="18"/>
      <c r="G13" s="2"/>
      <c r="H13" s="2"/>
      <c r="I13" s="2"/>
      <c r="J13" s="19" t="s">
        <v>9</v>
      </c>
      <c r="K13" s="20" t="s">
        <v>10</v>
      </c>
      <c r="L13" s="10"/>
      <c r="M13" s="11"/>
      <c r="N13" s="2"/>
      <c r="O13" s="2"/>
      <c r="P13" s="2"/>
      <c r="Q13" s="2"/>
    </row>
    <row r="14" spans="1:17" ht="12.75" thickBot="1" x14ac:dyDescent="0.25">
      <c r="A14" s="21" t="s">
        <v>11</v>
      </c>
      <c r="B14" s="10" t="s">
        <v>12</v>
      </c>
      <c r="C14" s="10"/>
      <c r="D14" s="22"/>
      <c r="E14" s="22"/>
      <c r="F14" s="11"/>
      <c r="G14" s="2"/>
      <c r="H14" s="2"/>
      <c r="I14" s="2"/>
      <c r="J14" s="23" t="s">
        <v>13</v>
      </c>
      <c r="K14" s="24">
        <v>2019</v>
      </c>
      <c r="L14" s="25"/>
      <c r="M14" s="26"/>
      <c r="N14" s="2"/>
      <c r="O14" s="2"/>
      <c r="P14" s="2"/>
      <c r="Q14" s="2"/>
    </row>
    <row r="15" spans="1:17" ht="12.75" thickBot="1" x14ac:dyDescent="0.25">
      <c r="A15" s="1"/>
      <c r="B15" s="2"/>
      <c r="C15" s="2"/>
      <c r="D15" s="1"/>
      <c r="E15" s="1"/>
      <c r="F15" s="2"/>
      <c r="G15" s="2"/>
      <c r="H15" s="2"/>
      <c r="I15" s="2"/>
      <c r="J15" s="27"/>
      <c r="K15" s="27"/>
      <c r="L15" s="2"/>
      <c r="M15" s="2"/>
      <c r="N15" s="2"/>
      <c r="O15" s="2"/>
      <c r="P15" s="2"/>
      <c r="Q15" s="2"/>
    </row>
    <row r="16" spans="1:17" ht="12.75" thickBot="1" x14ac:dyDescent="0.25">
      <c r="A16" s="19" t="s">
        <v>14</v>
      </c>
      <c r="B16" s="20"/>
      <c r="C16" s="20"/>
      <c r="D16" s="20"/>
      <c r="E16" s="20"/>
      <c r="F16" s="20"/>
      <c r="G16" s="20"/>
      <c r="H16" s="20"/>
      <c r="I16" s="28"/>
      <c r="J16" s="20"/>
      <c r="K16" s="20"/>
      <c r="L16" s="20"/>
      <c r="M16" s="20"/>
      <c r="N16" s="20"/>
      <c r="O16" s="20"/>
      <c r="P16" s="20"/>
      <c r="Q16" s="29"/>
    </row>
    <row r="17" spans="1:40" ht="12.75" thickBot="1" x14ac:dyDescent="0.25">
      <c r="A17" s="27"/>
      <c r="B17" s="27"/>
      <c r="C17" s="27"/>
      <c r="D17" s="27"/>
      <c r="E17" s="27"/>
      <c r="F17" s="27"/>
      <c r="G17" s="27"/>
      <c r="H17" s="27"/>
      <c r="I17" s="30"/>
      <c r="J17" s="27"/>
      <c r="K17" s="27"/>
      <c r="L17" s="27"/>
      <c r="M17" s="27"/>
      <c r="N17" s="27"/>
      <c r="O17" s="27"/>
      <c r="P17" s="27"/>
      <c r="Q17" s="27"/>
    </row>
    <row r="18" spans="1:40" ht="12.75" customHeight="1" thickBot="1" x14ac:dyDescent="0.25">
      <c r="A18" s="31"/>
      <c r="B18" s="32"/>
      <c r="C18" s="33"/>
      <c r="D18" s="34"/>
      <c r="E18" s="35"/>
      <c r="F18" s="7" t="s">
        <v>15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36"/>
    </row>
    <row r="19" spans="1:40" ht="16.5" customHeight="1" thickBot="1" x14ac:dyDescent="0.25">
      <c r="A19" s="37" t="s">
        <v>16</v>
      </c>
      <c r="B19" s="38" t="s">
        <v>17</v>
      </c>
      <c r="C19" s="39" t="s">
        <v>18</v>
      </c>
      <c r="D19" s="40" t="s">
        <v>19</v>
      </c>
      <c r="E19" s="40" t="s">
        <v>20</v>
      </c>
      <c r="F19" s="41" t="s">
        <v>21</v>
      </c>
      <c r="G19" s="42"/>
      <c r="H19" s="42"/>
      <c r="I19" s="42"/>
      <c r="J19" s="43"/>
      <c r="K19" s="41" t="s">
        <v>22</v>
      </c>
      <c r="L19" s="42"/>
      <c r="M19" s="42"/>
      <c r="N19" s="42"/>
      <c r="O19" s="43"/>
      <c r="P19" s="41" t="s">
        <v>23</v>
      </c>
      <c r="Q19" s="42"/>
      <c r="R19" s="42"/>
      <c r="S19" s="42"/>
      <c r="T19" s="43"/>
      <c r="U19" s="41" t="s">
        <v>24</v>
      </c>
      <c r="V19" s="42"/>
      <c r="W19" s="42"/>
      <c r="X19" s="42"/>
      <c r="Y19" s="43"/>
      <c r="Z19" s="41" t="s">
        <v>25</v>
      </c>
      <c r="AA19" s="42"/>
      <c r="AB19" s="42"/>
      <c r="AC19" s="42"/>
      <c r="AD19" s="43"/>
      <c r="AE19" s="41" t="s">
        <v>26</v>
      </c>
      <c r="AF19" s="42"/>
      <c r="AG19" s="42"/>
      <c r="AH19" s="42"/>
      <c r="AI19" s="43"/>
      <c r="AJ19" s="41" t="s">
        <v>27</v>
      </c>
      <c r="AK19" s="42"/>
      <c r="AL19" s="42"/>
      <c r="AM19" s="42"/>
      <c r="AN19" s="43"/>
    </row>
    <row r="20" spans="1:40" ht="39" customHeight="1" thickBot="1" x14ac:dyDescent="0.25">
      <c r="A20" s="44"/>
      <c r="B20" s="45"/>
      <c r="C20" s="46"/>
      <c r="D20" s="47"/>
      <c r="E20" s="47"/>
      <c r="F20" s="48" t="s">
        <v>28</v>
      </c>
      <c r="G20" s="49" t="s">
        <v>29</v>
      </c>
      <c r="H20" s="50" t="s">
        <v>30</v>
      </c>
      <c r="I20" s="50" t="s">
        <v>31</v>
      </c>
      <c r="J20" s="51" t="s">
        <v>32</v>
      </c>
      <c r="K20" s="48" t="s">
        <v>28</v>
      </c>
      <c r="L20" s="49" t="s">
        <v>33</v>
      </c>
      <c r="M20" s="50" t="s">
        <v>34</v>
      </c>
      <c r="N20" s="50" t="s">
        <v>35</v>
      </c>
      <c r="O20" s="52" t="s">
        <v>32</v>
      </c>
      <c r="P20" s="48" t="s">
        <v>28</v>
      </c>
      <c r="Q20" s="49" t="s">
        <v>36</v>
      </c>
      <c r="R20" s="50" t="s">
        <v>37</v>
      </c>
      <c r="S20" s="50" t="s">
        <v>38</v>
      </c>
      <c r="T20" s="51" t="s">
        <v>39</v>
      </c>
      <c r="U20" s="48" t="s">
        <v>28</v>
      </c>
      <c r="V20" s="49" t="s">
        <v>40</v>
      </c>
      <c r="W20" s="50" t="s">
        <v>41</v>
      </c>
      <c r="X20" s="50" t="s">
        <v>42</v>
      </c>
      <c r="Y20" s="52" t="s">
        <v>32</v>
      </c>
      <c r="Z20" s="48" t="s">
        <v>28</v>
      </c>
      <c r="AA20" s="49" t="s">
        <v>43</v>
      </c>
      <c r="AB20" s="50" t="s">
        <v>44</v>
      </c>
      <c r="AC20" s="50" t="s">
        <v>45</v>
      </c>
      <c r="AD20" s="51" t="s">
        <v>46</v>
      </c>
      <c r="AE20" s="48" t="s">
        <v>28</v>
      </c>
      <c r="AF20" s="49" t="s">
        <v>47</v>
      </c>
      <c r="AG20" s="50" t="s">
        <v>48</v>
      </c>
      <c r="AH20" s="50" t="s">
        <v>49</v>
      </c>
      <c r="AI20" s="52" t="s">
        <v>50</v>
      </c>
      <c r="AJ20" s="48" t="s">
        <v>28</v>
      </c>
      <c r="AK20" s="49" t="s">
        <v>51</v>
      </c>
      <c r="AL20" s="50" t="s">
        <v>52</v>
      </c>
      <c r="AM20" s="50" t="s">
        <v>53</v>
      </c>
      <c r="AN20" s="51" t="s">
        <v>54</v>
      </c>
    </row>
    <row r="21" spans="1:40" ht="12.95" customHeight="1" x14ac:dyDescent="0.2">
      <c r="A21" s="53" t="s">
        <v>55</v>
      </c>
      <c r="B21" s="54"/>
      <c r="C21" s="55"/>
      <c r="D21" s="56"/>
      <c r="E21" s="57"/>
      <c r="F21" s="58" t="str">
        <f>IF(ISERROR(AVERAGE(G21:J21)),"",AVERAGE(G21:J21))</f>
        <v/>
      </c>
      <c r="G21" s="59"/>
      <c r="H21" s="60"/>
      <c r="I21" s="60"/>
      <c r="J21" s="61"/>
      <c r="K21" s="58" t="str">
        <f>IF(ISERROR(AVERAGE(L21:O21)),"",AVERAGE(L21:O21))</f>
        <v/>
      </c>
      <c r="L21" s="59"/>
      <c r="M21" s="60"/>
      <c r="N21" s="60"/>
      <c r="O21" s="62"/>
      <c r="P21" s="58" t="str">
        <f>IF(ISERROR(AVERAGE(Q21:T21)),"",AVERAGE(Q21:T21))</f>
        <v/>
      </c>
      <c r="Q21" s="59"/>
      <c r="R21" s="60"/>
      <c r="S21" s="60"/>
      <c r="T21" s="61"/>
      <c r="U21" s="58" t="str">
        <f>IF(ISERROR(AVERAGE(V21:Y21)),"",AVERAGE(V21:Y21))</f>
        <v/>
      </c>
      <c r="V21" s="59"/>
      <c r="W21" s="60"/>
      <c r="X21" s="60"/>
      <c r="Y21" s="62"/>
      <c r="Z21" s="58" t="str">
        <f>IF(ISERROR(AVERAGE(AA21:AD21)),"",AVERAGE(AA21:AD21))</f>
        <v/>
      </c>
      <c r="AA21" s="59"/>
      <c r="AB21" s="60"/>
      <c r="AC21" s="60"/>
      <c r="AD21" s="61"/>
      <c r="AE21" s="58" t="str">
        <f>IF(ISERROR(AVERAGE(AF21:AI21)),"",AVERAGE(AF21:AI21))</f>
        <v/>
      </c>
      <c r="AF21" s="59"/>
      <c r="AG21" s="60"/>
      <c r="AH21" s="60"/>
      <c r="AI21" s="61"/>
      <c r="AJ21" s="58" t="str">
        <f>IF(ISERROR(AVERAGE(AK21:AN21)),"",AVERAGE(AK21:AN21))</f>
        <v/>
      </c>
      <c r="AK21" s="59"/>
      <c r="AL21" s="60"/>
      <c r="AM21" s="60"/>
      <c r="AN21" s="61"/>
    </row>
    <row r="22" spans="1:40" ht="12.95" customHeight="1" x14ac:dyDescent="0.2">
      <c r="A22" s="63" t="s">
        <v>56</v>
      </c>
      <c r="B22" s="54" t="s">
        <v>57</v>
      </c>
      <c r="C22" s="55" t="str">
        <f>IF(ISERROR(AVERAGE(F22,K22,P22,U22,Z22,AE22,AJ22)),"",AVERAGE(F22,K22,P22,U22,Z22,AE22,AJ22))</f>
        <v/>
      </c>
      <c r="D22" s="56">
        <f>MIN(F22:AN22)</f>
        <v>0</v>
      </c>
      <c r="E22" s="57">
        <f>MAX(F22:AN22)</f>
        <v>0</v>
      </c>
      <c r="F22" s="64" t="str">
        <f t="shared" ref="F22:F79" si="0">IF(ISERROR(AVERAGE(G22:J22)),"",AVERAGE(G22:J22))</f>
        <v/>
      </c>
      <c r="G22" s="65"/>
      <c r="H22" s="66"/>
      <c r="I22" s="66"/>
      <c r="J22" s="67"/>
      <c r="K22" s="68" t="str">
        <f t="shared" ref="K22:K79" si="1">IF(ISERROR(AVERAGE(L22:O22)),"",AVERAGE(L22:O22))</f>
        <v/>
      </c>
      <c r="L22" s="65"/>
      <c r="M22" s="66"/>
      <c r="N22" s="66"/>
      <c r="O22" s="69"/>
      <c r="P22" s="68" t="str">
        <f t="shared" ref="P22:P79" si="2">IF(ISERROR(AVERAGE(Q22:T22)),"",AVERAGE(Q22:T22))</f>
        <v/>
      </c>
      <c r="Q22" s="65"/>
      <c r="R22" s="66"/>
      <c r="S22" s="66"/>
      <c r="T22" s="67"/>
      <c r="U22" s="68" t="str">
        <f t="shared" ref="U22:U79" si="3">IF(ISERROR(AVERAGE(V22:Y22)),"",AVERAGE(V22:Y22))</f>
        <v/>
      </c>
      <c r="V22" s="65"/>
      <c r="W22" s="66"/>
      <c r="X22" s="66"/>
      <c r="Y22" s="69"/>
      <c r="Z22" s="68" t="str">
        <f t="shared" ref="Z22:Z79" si="4">IF(ISERROR(AVERAGE(AA22:AD22)),"",AVERAGE(AA22:AD22))</f>
        <v/>
      </c>
      <c r="AA22" s="65"/>
      <c r="AB22" s="66"/>
      <c r="AC22" s="66"/>
      <c r="AD22" s="67"/>
      <c r="AE22" s="68" t="str">
        <f t="shared" ref="AE22:AE79" si="5">IF(ISERROR(AVERAGE(AF22:AI22)),"",AVERAGE(AF22:AI22))</f>
        <v/>
      </c>
      <c r="AF22" s="65"/>
      <c r="AG22" s="66"/>
      <c r="AH22" s="66"/>
      <c r="AI22" s="67"/>
      <c r="AJ22" s="64" t="str">
        <f t="shared" ref="AJ22:AJ79" si="6">IF(ISERROR(AVERAGE(AK22:AN22)),"",AVERAGE(AK22:AN22))</f>
        <v/>
      </c>
      <c r="AK22" s="65"/>
      <c r="AL22" s="66"/>
      <c r="AM22" s="66"/>
      <c r="AN22" s="67"/>
    </row>
    <row r="23" spans="1:40" ht="12.95" customHeight="1" x14ac:dyDescent="0.2">
      <c r="A23" s="63" t="s">
        <v>58</v>
      </c>
      <c r="B23" s="54" t="s">
        <v>59</v>
      </c>
      <c r="C23" s="55" t="str">
        <f t="shared" ref="C23:C84" si="7">IF(ISERROR(AVERAGE(F23,K23,P23,U23,Z23,AE23,AJ23)),"",AVERAGE(F23,K23,P23,U23,Z23,AE23,AJ23))</f>
        <v/>
      </c>
      <c r="D23" s="56">
        <f t="shared" ref="D23:D84" si="8">MIN(F23:AN23)</f>
        <v>0</v>
      </c>
      <c r="E23" s="57">
        <f t="shared" ref="E23:E84" si="9">MAX(F23:AN23)</f>
        <v>0</v>
      </c>
      <c r="F23" s="64" t="str">
        <f t="shared" si="0"/>
        <v/>
      </c>
      <c r="G23" s="65"/>
      <c r="H23" s="66"/>
      <c r="I23" s="66"/>
      <c r="J23" s="67"/>
      <c r="K23" s="68" t="str">
        <f t="shared" si="1"/>
        <v/>
      </c>
      <c r="L23" s="65"/>
      <c r="M23" s="66"/>
      <c r="N23" s="66"/>
      <c r="O23" s="69"/>
      <c r="P23" s="68" t="str">
        <f t="shared" si="2"/>
        <v/>
      </c>
      <c r="Q23" s="65"/>
      <c r="R23" s="66"/>
      <c r="S23" s="66"/>
      <c r="T23" s="67"/>
      <c r="U23" s="68" t="str">
        <f t="shared" si="3"/>
        <v/>
      </c>
      <c r="V23" s="65"/>
      <c r="W23" s="66"/>
      <c r="X23" s="66"/>
      <c r="Y23" s="69"/>
      <c r="Z23" s="68" t="str">
        <f t="shared" si="4"/>
        <v/>
      </c>
      <c r="AA23" s="65"/>
      <c r="AB23" s="66"/>
      <c r="AC23" s="66"/>
      <c r="AD23" s="67"/>
      <c r="AE23" s="68" t="str">
        <f t="shared" si="5"/>
        <v/>
      </c>
      <c r="AF23" s="65"/>
      <c r="AG23" s="66"/>
      <c r="AH23" s="66"/>
      <c r="AI23" s="67"/>
      <c r="AJ23" s="64" t="str">
        <f t="shared" si="6"/>
        <v/>
      </c>
      <c r="AK23" s="65"/>
      <c r="AL23" s="66"/>
      <c r="AM23" s="66"/>
      <c r="AN23" s="67"/>
    </row>
    <row r="24" spans="1:40" ht="12.95" customHeight="1" x14ac:dyDescent="0.2">
      <c r="A24" s="63" t="s">
        <v>60</v>
      </c>
      <c r="B24" s="54" t="s">
        <v>61</v>
      </c>
      <c r="C24" s="55">
        <f t="shared" si="7"/>
        <v>80</v>
      </c>
      <c r="D24" s="56">
        <f t="shared" si="8"/>
        <v>80</v>
      </c>
      <c r="E24" s="57">
        <f t="shared" si="9"/>
        <v>80</v>
      </c>
      <c r="F24" s="64">
        <f t="shared" si="0"/>
        <v>80</v>
      </c>
      <c r="G24" s="65"/>
      <c r="H24" s="66">
        <v>80</v>
      </c>
      <c r="I24" s="66"/>
      <c r="J24" s="67"/>
      <c r="K24" s="68" t="str">
        <f t="shared" si="1"/>
        <v/>
      </c>
      <c r="L24" s="65"/>
      <c r="M24" s="66"/>
      <c r="N24" s="66"/>
      <c r="O24" s="69"/>
      <c r="P24" s="68" t="str">
        <f t="shared" si="2"/>
        <v/>
      </c>
      <c r="Q24" s="65"/>
      <c r="R24" s="66"/>
      <c r="S24" s="66"/>
      <c r="T24" s="67"/>
      <c r="U24" s="68" t="str">
        <f t="shared" si="3"/>
        <v/>
      </c>
      <c r="V24" s="65"/>
      <c r="W24" s="66"/>
      <c r="X24" s="66"/>
      <c r="Y24" s="69"/>
      <c r="Z24" s="68" t="str">
        <f t="shared" si="4"/>
        <v/>
      </c>
      <c r="AA24" s="65"/>
      <c r="AB24" s="66"/>
      <c r="AC24" s="66"/>
      <c r="AD24" s="67"/>
      <c r="AE24" s="68" t="str">
        <f t="shared" si="5"/>
        <v/>
      </c>
      <c r="AF24" s="65"/>
      <c r="AG24" s="66"/>
      <c r="AH24" s="66"/>
      <c r="AI24" s="67"/>
      <c r="AJ24" s="64" t="str">
        <f t="shared" si="6"/>
        <v/>
      </c>
      <c r="AK24" s="65"/>
      <c r="AL24" s="66"/>
      <c r="AM24" s="66"/>
      <c r="AN24" s="67"/>
    </row>
    <row r="25" spans="1:40" ht="12.95" customHeight="1" x14ac:dyDescent="0.2">
      <c r="A25" s="63" t="s">
        <v>62</v>
      </c>
      <c r="B25" s="54" t="s">
        <v>63</v>
      </c>
      <c r="C25" s="55" t="str">
        <f t="shared" si="7"/>
        <v/>
      </c>
      <c r="D25" s="56">
        <f t="shared" si="8"/>
        <v>0</v>
      </c>
      <c r="E25" s="57">
        <f t="shared" si="9"/>
        <v>0</v>
      </c>
      <c r="F25" s="64" t="str">
        <f t="shared" si="0"/>
        <v/>
      </c>
      <c r="G25" s="65"/>
      <c r="H25" s="66"/>
      <c r="I25" s="66"/>
      <c r="J25" s="67"/>
      <c r="K25" s="68" t="str">
        <f t="shared" si="1"/>
        <v/>
      </c>
      <c r="L25" s="65"/>
      <c r="M25" s="66"/>
      <c r="N25" s="66"/>
      <c r="O25" s="69"/>
      <c r="P25" s="68" t="str">
        <f t="shared" si="2"/>
        <v/>
      </c>
      <c r="Q25" s="65"/>
      <c r="R25" s="66"/>
      <c r="S25" s="66"/>
      <c r="T25" s="67"/>
      <c r="U25" s="68" t="str">
        <f t="shared" si="3"/>
        <v/>
      </c>
      <c r="V25" s="65"/>
      <c r="W25" s="66"/>
      <c r="X25" s="66"/>
      <c r="Y25" s="69"/>
      <c r="Z25" s="68" t="str">
        <f t="shared" si="4"/>
        <v/>
      </c>
      <c r="AA25" s="65"/>
      <c r="AB25" s="66"/>
      <c r="AC25" s="66"/>
      <c r="AD25" s="67"/>
      <c r="AE25" s="68" t="str">
        <f t="shared" si="5"/>
        <v/>
      </c>
      <c r="AF25" s="65"/>
      <c r="AG25" s="66"/>
      <c r="AH25" s="66"/>
      <c r="AI25" s="67"/>
      <c r="AJ25" s="64" t="str">
        <f t="shared" si="6"/>
        <v/>
      </c>
      <c r="AK25" s="65"/>
      <c r="AL25" s="66"/>
      <c r="AM25" s="66"/>
      <c r="AN25" s="67"/>
    </row>
    <row r="26" spans="1:40" ht="12.95" customHeight="1" x14ac:dyDescent="0.2">
      <c r="A26" s="63" t="s">
        <v>64</v>
      </c>
      <c r="B26" s="54" t="s">
        <v>65</v>
      </c>
      <c r="C26" s="55" t="str">
        <f t="shared" si="7"/>
        <v/>
      </c>
      <c r="D26" s="56">
        <f t="shared" si="8"/>
        <v>0</v>
      </c>
      <c r="E26" s="57">
        <f t="shared" si="9"/>
        <v>0</v>
      </c>
      <c r="F26" s="64" t="str">
        <f t="shared" si="0"/>
        <v/>
      </c>
      <c r="G26" s="65"/>
      <c r="H26" s="66"/>
      <c r="I26" s="66"/>
      <c r="J26" s="67"/>
      <c r="K26" s="68" t="str">
        <f t="shared" si="1"/>
        <v/>
      </c>
      <c r="L26" s="65"/>
      <c r="M26" s="66"/>
      <c r="N26" s="66"/>
      <c r="O26" s="69"/>
      <c r="P26" s="68" t="str">
        <f t="shared" si="2"/>
        <v/>
      </c>
      <c r="Q26" s="65"/>
      <c r="R26" s="66"/>
      <c r="S26" s="66"/>
      <c r="T26" s="67"/>
      <c r="U26" s="68" t="str">
        <f t="shared" si="3"/>
        <v/>
      </c>
      <c r="V26" s="65"/>
      <c r="W26" s="66"/>
      <c r="X26" s="66"/>
      <c r="Y26" s="69"/>
      <c r="Z26" s="68" t="str">
        <f t="shared" si="4"/>
        <v/>
      </c>
      <c r="AA26" s="65"/>
      <c r="AB26" s="66"/>
      <c r="AC26" s="66"/>
      <c r="AD26" s="67"/>
      <c r="AE26" s="68" t="str">
        <f t="shared" si="5"/>
        <v/>
      </c>
      <c r="AF26" s="65"/>
      <c r="AG26" s="66"/>
      <c r="AH26" s="66"/>
      <c r="AI26" s="67"/>
      <c r="AJ26" s="64" t="str">
        <f t="shared" si="6"/>
        <v/>
      </c>
      <c r="AK26" s="65"/>
      <c r="AL26" s="66"/>
      <c r="AM26" s="66"/>
      <c r="AN26" s="67"/>
    </row>
    <row r="27" spans="1:40" ht="12.95" customHeight="1" x14ac:dyDescent="0.2">
      <c r="A27" s="63" t="s">
        <v>66</v>
      </c>
      <c r="B27" s="54" t="s">
        <v>67</v>
      </c>
      <c r="C27" s="70" t="str">
        <f t="shared" si="7"/>
        <v/>
      </c>
      <c r="D27" s="71">
        <f t="shared" si="8"/>
        <v>0</v>
      </c>
      <c r="E27" s="72">
        <f t="shared" si="9"/>
        <v>0</v>
      </c>
      <c r="F27" s="73" t="str">
        <f t="shared" si="0"/>
        <v/>
      </c>
      <c r="G27" s="65"/>
      <c r="H27" s="66"/>
      <c r="I27" s="66"/>
      <c r="J27" s="67"/>
      <c r="K27" s="74" t="str">
        <f t="shared" si="1"/>
        <v/>
      </c>
      <c r="L27" s="65"/>
      <c r="M27" s="66"/>
      <c r="N27" s="66"/>
      <c r="O27" s="69"/>
      <c r="P27" s="74" t="str">
        <f t="shared" si="2"/>
        <v/>
      </c>
      <c r="Q27" s="65"/>
      <c r="R27" s="66"/>
      <c r="S27" s="66"/>
      <c r="T27" s="67"/>
      <c r="U27" s="75" t="str">
        <f t="shared" si="3"/>
        <v/>
      </c>
      <c r="V27" s="65"/>
      <c r="W27" s="66"/>
      <c r="X27" s="66"/>
      <c r="Y27" s="69"/>
      <c r="Z27" s="74" t="str">
        <f t="shared" si="4"/>
        <v/>
      </c>
      <c r="AA27" s="65"/>
      <c r="AB27" s="66"/>
      <c r="AC27" s="66"/>
      <c r="AD27" s="67"/>
      <c r="AE27" s="74" t="str">
        <f t="shared" si="5"/>
        <v/>
      </c>
      <c r="AF27" s="65"/>
      <c r="AG27" s="66"/>
      <c r="AH27" s="66"/>
      <c r="AI27" s="67"/>
      <c r="AJ27" s="73" t="str">
        <f t="shared" si="6"/>
        <v/>
      </c>
      <c r="AK27" s="65"/>
      <c r="AL27" s="66"/>
      <c r="AM27" s="66"/>
      <c r="AN27" s="67"/>
    </row>
    <row r="28" spans="1:40" ht="12.95" customHeight="1" x14ac:dyDescent="0.2">
      <c r="A28" s="76" t="s">
        <v>68</v>
      </c>
      <c r="B28" s="77"/>
      <c r="C28" s="78"/>
      <c r="D28" s="79"/>
      <c r="E28" s="80"/>
      <c r="F28" s="81" t="str">
        <f t="shared" si="0"/>
        <v/>
      </c>
      <c r="G28" s="82"/>
      <c r="H28" s="83"/>
      <c r="I28" s="83"/>
      <c r="J28" s="84"/>
      <c r="K28" s="85" t="str">
        <f t="shared" si="1"/>
        <v/>
      </c>
      <c r="L28" s="82"/>
      <c r="M28" s="83"/>
      <c r="N28" s="83"/>
      <c r="O28" s="86"/>
      <c r="P28" s="85" t="str">
        <f t="shared" si="2"/>
        <v/>
      </c>
      <c r="Q28" s="82"/>
      <c r="R28" s="83"/>
      <c r="S28" s="83"/>
      <c r="T28" s="84"/>
      <c r="U28" s="87" t="str">
        <f t="shared" si="3"/>
        <v/>
      </c>
      <c r="V28" s="82"/>
      <c r="W28" s="83"/>
      <c r="X28" s="83"/>
      <c r="Y28" s="86"/>
      <c r="Z28" s="85" t="str">
        <f t="shared" si="4"/>
        <v/>
      </c>
      <c r="AA28" s="82"/>
      <c r="AB28" s="83"/>
      <c r="AC28" s="83"/>
      <c r="AD28" s="84"/>
      <c r="AE28" s="85" t="str">
        <f t="shared" si="5"/>
        <v/>
      </c>
      <c r="AF28" s="82"/>
      <c r="AG28" s="83"/>
      <c r="AH28" s="83"/>
      <c r="AI28" s="84"/>
      <c r="AJ28" s="81" t="str">
        <f t="shared" si="6"/>
        <v/>
      </c>
      <c r="AK28" s="82"/>
      <c r="AL28" s="83"/>
      <c r="AM28" s="83"/>
      <c r="AN28" s="84"/>
    </row>
    <row r="29" spans="1:40" ht="12.95" customHeight="1" x14ac:dyDescent="0.2">
      <c r="A29" s="63" t="s">
        <v>69</v>
      </c>
      <c r="B29" s="88" t="s">
        <v>57</v>
      </c>
      <c r="C29" s="55">
        <f t="shared" si="7"/>
        <v>23.357142857142858</v>
      </c>
      <c r="D29" s="89">
        <f t="shared" si="8"/>
        <v>19</v>
      </c>
      <c r="E29" s="89">
        <f t="shared" si="9"/>
        <v>38</v>
      </c>
      <c r="F29" s="68">
        <f t="shared" si="0"/>
        <v>20</v>
      </c>
      <c r="G29" s="65">
        <v>20</v>
      </c>
      <c r="H29" s="66"/>
      <c r="I29" s="66"/>
      <c r="J29" s="67"/>
      <c r="K29" s="68">
        <f t="shared" si="1"/>
        <v>20</v>
      </c>
      <c r="L29" s="65"/>
      <c r="M29" s="66">
        <v>20</v>
      </c>
      <c r="N29" s="66"/>
      <c r="O29" s="69"/>
      <c r="P29" s="68">
        <f t="shared" si="2"/>
        <v>25</v>
      </c>
      <c r="Q29" s="65"/>
      <c r="R29" s="66"/>
      <c r="S29" s="66">
        <v>25</v>
      </c>
      <c r="T29" s="67"/>
      <c r="U29" s="68">
        <f t="shared" si="3"/>
        <v>20</v>
      </c>
      <c r="V29" s="65"/>
      <c r="W29" s="66">
        <v>20</v>
      </c>
      <c r="X29" s="66"/>
      <c r="Y29" s="69"/>
      <c r="Z29" s="68">
        <f t="shared" si="4"/>
        <v>21.5</v>
      </c>
      <c r="AA29" s="65">
        <v>20</v>
      </c>
      <c r="AB29" s="66"/>
      <c r="AC29" s="66">
        <v>23</v>
      </c>
      <c r="AD29" s="67"/>
      <c r="AE29" s="68">
        <f t="shared" si="5"/>
        <v>19</v>
      </c>
      <c r="AF29" s="65"/>
      <c r="AG29" s="66">
        <v>19</v>
      </c>
      <c r="AH29" s="66"/>
      <c r="AI29" s="67"/>
      <c r="AJ29" s="64">
        <f t="shared" si="6"/>
        <v>38</v>
      </c>
      <c r="AK29" s="65"/>
      <c r="AL29" s="66"/>
      <c r="AM29" s="66">
        <v>38</v>
      </c>
      <c r="AN29" s="67"/>
    </row>
    <row r="30" spans="1:40" ht="12.95" customHeight="1" x14ac:dyDescent="0.2">
      <c r="A30" s="63" t="s">
        <v>70</v>
      </c>
      <c r="B30" s="88" t="s">
        <v>57</v>
      </c>
      <c r="C30" s="55">
        <f t="shared" si="7"/>
        <v>22</v>
      </c>
      <c r="D30" s="56">
        <f>MIN(F30:AN30)</f>
        <v>18</v>
      </c>
      <c r="E30" s="57">
        <f>MAX(F30:AN30)</f>
        <v>26</v>
      </c>
      <c r="F30" s="64">
        <f t="shared" si="0"/>
        <v>18</v>
      </c>
      <c r="G30" s="65">
        <v>18</v>
      </c>
      <c r="H30" s="66">
        <v>18</v>
      </c>
      <c r="I30" s="66">
        <v>18</v>
      </c>
      <c r="J30" s="67"/>
      <c r="K30" s="68">
        <f t="shared" si="1"/>
        <v>26</v>
      </c>
      <c r="L30" s="65"/>
      <c r="M30" s="66">
        <v>26</v>
      </c>
      <c r="N30" s="66"/>
      <c r="O30" s="69"/>
      <c r="P30" s="68">
        <f t="shared" si="2"/>
        <v>19</v>
      </c>
      <c r="Q30" s="65"/>
      <c r="R30" s="66">
        <v>19</v>
      </c>
      <c r="S30" s="66"/>
      <c r="T30" s="67"/>
      <c r="U30" s="68">
        <f t="shared" si="3"/>
        <v>25</v>
      </c>
      <c r="V30" s="65"/>
      <c r="W30" s="66">
        <v>25</v>
      </c>
      <c r="X30" s="66"/>
      <c r="Y30" s="69"/>
      <c r="Z30" s="68">
        <f t="shared" si="4"/>
        <v>22</v>
      </c>
      <c r="AA30" s="65"/>
      <c r="AB30" s="66">
        <v>22</v>
      </c>
      <c r="AC30" s="66">
        <v>22</v>
      </c>
      <c r="AD30" s="67"/>
      <c r="AE30" s="68" t="str">
        <f t="shared" si="5"/>
        <v/>
      </c>
      <c r="AF30" s="65"/>
      <c r="AG30" s="66"/>
      <c r="AH30" s="66"/>
      <c r="AI30" s="67"/>
      <c r="AJ30" s="64" t="str">
        <f t="shared" si="6"/>
        <v/>
      </c>
      <c r="AK30" s="65"/>
      <c r="AL30" s="66"/>
      <c r="AM30" s="66"/>
      <c r="AN30" s="67"/>
    </row>
    <row r="31" spans="1:40" ht="12.95" customHeight="1" x14ac:dyDescent="0.2">
      <c r="A31" s="63" t="s">
        <v>71</v>
      </c>
      <c r="B31" s="88" t="s">
        <v>57</v>
      </c>
      <c r="C31" s="55">
        <f t="shared" si="7"/>
        <v>19.375</v>
      </c>
      <c r="D31" s="56">
        <f t="shared" si="8"/>
        <v>15</v>
      </c>
      <c r="E31" s="57">
        <f t="shared" si="9"/>
        <v>25</v>
      </c>
      <c r="F31" s="64">
        <f t="shared" si="0"/>
        <v>17</v>
      </c>
      <c r="G31" s="65"/>
      <c r="H31" s="66">
        <v>17</v>
      </c>
      <c r="I31" s="66"/>
      <c r="J31" s="67"/>
      <c r="K31" s="68" t="str">
        <f t="shared" si="1"/>
        <v/>
      </c>
      <c r="L31" s="65"/>
      <c r="M31" s="66"/>
      <c r="N31" s="66"/>
      <c r="O31" s="69"/>
      <c r="P31" s="68" t="str">
        <f t="shared" si="2"/>
        <v/>
      </c>
      <c r="Q31" s="65"/>
      <c r="R31" s="66"/>
      <c r="S31" s="66"/>
      <c r="T31" s="67"/>
      <c r="U31" s="68">
        <f t="shared" si="3"/>
        <v>20</v>
      </c>
      <c r="V31" s="65"/>
      <c r="W31" s="66">
        <v>20</v>
      </c>
      <c r="X31" s="66"/>
      <c r="Y31" s="69"/>
      <c r="Z31" s="68">
        <f t="shared" si="4"/>
        <v>24</v>
      </c>
      <c r="AA31" s="65">
        <v>25</v>
      </c>
      <c r="AB31" s="66"/>
      <c r="AC31" s="66">
        <v>23</v>
      </c>
      <c r="AD31" s="67"/>
      <c r="AE31" s="68">
        <f t="shared" si="5"/>
        <v>16.5</v>
      </c>
      <c r="AF31" s="65">
        <v>15</v>
      </c>
      <c r="AG31" s="66"/>
      <c r="AH31" s="66"/>
      <c r="AI31" s="67">
        <v>18</v>
      </c>
      <c r="AJ31" s="64" t="str">
        <f t="shared" si="6"/>
        <v/>
      </c>
      <c r="AK31" s="65"/>
      <c r="AL31" s="66"/>
      <c r="AM31" s="66"/>
      <c r="AN31" s="67"/>
    </row>
    <row r="32" spans="1:40" ht="12.95" customHeight="1" x14ac:dyDescent="0.2">
      <c r="A32" s="76" t="s">
        <v>72</v>
      </c>
      <c r="B32" s="90"/>
      <c r="C32" s="78"/>
      <c r="D32" s="91"/>
      <c r="E32" s="92"/>
      <c r="F32" s="81" t="str">
        <f t="shared" si="0"/>
        <v/>
      </c>
      <c r="G32" s="93"/>
      <c r="H32" s="94"/>
      <c r="I32" s="94"/>
      <c r="J32" s="95"/>
      <c r="K32" s="87" t="str">
        <f t="shared" si="1"/>
        <v/>
      </c>
      <c r="L32" s="93"/>
      <c r="M32" s="94"/>
      <c r="N32" s="94"/>
      <c r="O32" s="96"/>
      <c r="P32" s="87" t="str">
        <f t="shared" si="2"/>
        <v/>
      </c>
      <c r="Q32" s="93"/>
      <c r="R32" s="94"/>
      <c r="S32" s="94"/>
      <c r="T32" s="95"/>
      <c r="U32" s="87" t="str">
        <f t="shared" si="3"/>
        <v/>
      </c>
      <c r="V32" s="93"/>
      <c r="W32" s="94"/>
      <c r="X32" s="94"/>
      <c r="Y32" s="96"/>
      <c r="Z32" s="87" t="str">
        <f t="shared" si="4"/>
        <v/>
      </c>
      <c r="AA32" s="93"/>
      <c r="AB32" s="94"/>
      <c r="AC32" s="94"/>
      <c r="AD32" s="95"/>
      <c r="AE32" s="87" t="str">
        <f t="shared" si="5"/>
        <v/>
      </c>
      <c r="AF32" s="93"/>
      <c r="AG32" s="94"/>
      <c r="AH32" s="94"/>
      <c r="AI32" s="95"/>
      <c r="AJ32" s="81" t="str">
        <f t="shared" si="6"/>
        <v/>
      </c>
      <c r="AK32" s="93"/>
      <c r="AL32" s="94"/>
      <c r="AM32" s="94"/>
      <c r="AN32" s="95"/>
    </row>
    <row r="33" spans="1:40" ht="12.95" customHeight="1" x14ac:dyDescent="0.2">
      <c r="A33" s="63" t="s">
        <v>73</v>
      </c>
      <c r="B33" s="54" t="s">
        <v>74</v>
      </c>
      <c r="C33" s="55">
        <f t="shared" si="7"/>
        <v>42.976190476190482</v>
      </c>
      <c r="D33" s="97">
        <f t="shared" si="8"/>
        <v>36</v>
      </c>
      <c r="E33" s="98">
        <f t="shared" si="9"/>
        <v>55</v>
      </c>
      <c r="F33" s="64">
        <f t="shared" si="0"/>
        <v>36.333333333333336</v>
      </c>
      <c r="G33" s="65">
        <v>37</v>
      </c>
      <c r="H33" s="66">
        <v>36</v>
      </c>
      <c r="I33" s="66">
        <v>36</v>
      </c>
      <c r="J33" s="67"/>
      <c r="K33" s="68">
        <f t="shared" si="1"/>
        <v>46.5</v>
      </c>
      <c r="L33" s="65">
        <v>45</v>
      </c>
      <c r="M33" s="66">
        <v>48</v>
      </c>
      <c r="N33" s="66"/>
      <c r="O33" s="69"/>
      <c r="P33" s="68">
        <f t="shared" si="2"/>
        <v>44.5</v>
      </c>
      <c r="Q33" s="65">
        <v>45</v>
      </c>
      <c r="R33" s="66">
        <v>45</v>
      </c>
      <c r="S33" s="66">
        <v>42</v>
      </c>
      <c r="T33" s="67">
        <v>46</v>
      </c>
      <c r="U33" s="68">
        <f t="shared" si="3"/>
        <v>51.5</v>
      </c>
      <c r="V33" s="65">
        <v>48</v>
      </c>
      <c r="W33" s="66">
        <v>55</v>
      </c>
      <c r="X33" s="66"/>
      <c r="Y33" s="69"/>
      <c r="Z33" s="68">
        <f t="shared" si="4"/>
        <v>41</v>
      </c>
      <c r="AA33" s="65">
        <v>40</v>
      </c>
      <c r="AB33" s="66">
        <v>42</v>
      </c>
      <c r="AC33" s="66">
        <v>44</v>
      </c>
      <c r="AD33" s="67">
        <v>38</v>
      </c>
      <c r="AE33" s="68">
        <f t="shared" si="5"/>
        <v>42.333333333333336</v>
      </c>
      <c r="AF33" s="65">
        <v>42</v>
      </c>
      <c r="AG33" s="66">
        <v>43</v>
      </c>
      <c r="AH33" s="66"/>
      <c r="AI33" s="67">
        <v>42</v>
      </c>
      <c r="AJ33" s="64">
        <f t="shared" si="6"/>
        <v>38.666666666666664</v>
      </c>
      <c r="AK33" s="65">
        <v>38</v>
      </c>
      <c r="AL33" s="66">
        <v>39</v>
      </c>
      <c r="AM33" s="66">
        <v>39</v>
      </c>
      <c r="AN33" s="67"/>
    </row>
    <row r="34" spans="1:40" ht="12.95" customHeight="1" x14ac:dyDescent="0.2">
      <c r="A34" s="63" t="s">
        <v>75</v>
      </c>
      <c r="B34" s="54" t="s">
        <v>74</v>
      </c>
      <c r="C34" s="55" t="str">
        <f t="shared" si="7"/>
        <v/>
      </c>
      <c r="D34" s="97">
        <f t="shared" si="8"/>
        <v>0</v>
      </c>
      <c r="E34" s="98">
        <f t="shared" si="9"/>
        <v>0</v>
      </c>
      <c r="F34" s="64" t="str">
        <f t="shared" si="0"/>
        <v/>
      </c>
      <c r="G34" s="65"/>
      <c r="H34" s="66"/>
      <c r="I34" s="66"/>
      <c r="J34" s="67"/>
      <c r="K34" s="68" t="str">
        <f t="shared" si="1"/>
        <v/>
      </c>
      <c r="L34" s="65"/>
      <c r="M34" s="66"/>
      <c r="N34" s="66"/>
      <c r="O34" s="69"/>
      <c r="P34" s="68" t="str">
        <f t="shared" si="2"/>
        <v/>
      </c>
      <c r="Q34" s="65"/>
      <c r="R34" s="66"/>
      <c r="S34" s="66"/>
      <c r="T34" s="67"/>
      <c r="U34" s="68" t="str">
        <f t="shared" si="3"/>
        <v/>
      </c>
      <c r="V34" s="65"/>
      <c r="W34" s="66"/>
      <c r="X34" s="66"/>
      <c r="Y34" s="69"/>
      <c r="Z34" s="68" t="str">
        <f t="shared" si="4"/>
        <v/>
      </c>
      <c r="AA34" s="65"/>
      <c r="AB34" s="66"/>
      <c r="AC34" s="66"/>
      <c r="AD34" s="67"/>
      <c r="AE34" s="68" t="str">
        <f t="shared" si="5"/>
        <v/>
      </c>
      <c r="AF34" s="65"/>
      <c r="AG34" s="66"/>
      <c r="AH34" s="66"/>
      <c r="AI34" s="67"/>
      <c r="AJ34" s="64" t="str">
        <f t="shared" si="6"/>
        <v/>
      </c>
      <c r="AK34" s="65"/>
      <c r="AL34" s="66"/>
      <c r="AM34" s="66"/>
      <c r="AN34" s="67"/>
    </row>
    <row r="35" spans="1:40" ht="12.95" customHeight="1" x14ac:dyDescent="0.2">
      <c r="A35" s="63" t="s">
        <v>76</v>
      </c>
      <c r="B35" s="54" t="s">
        <v>74</v>
      </c>
      <c r="C35" s="55">
        <f t="shared" si="7"/>
        <v>67.5</v>
      </c>
      <c r="D35" s="97">
        <f t="shared" si="8"/>
        <v>65</v>
      </c>
      <c r="E35" s="98">
        <f t="shared" si="9"/>
        <v>70</v>
      </c>
      <c r="F35" s="64" t="str">
        <f t="shared" si="0"/>
        <v/>
      </c>
      <c r="G35" s="65"/>
      <c r="H35" s="66"/>
      <c r="I35" s="66"/>
      <c r="J35" s="67"/>
      <c r="K35" s="68" t="str">
        <f t="shared" si="1"/>
        <v/>
      </c>
      <c r="L35" s="65"/>
      <c r="M35" s="66"/>
      <c r="N35" s="66"/>
      <c r="O35" s="69"/>
      <c r="P35" s="68">
        <f t="shared" si="2"/>
        <v>67.5</v>
      </c>
      <c r="Q35" s="65">
        <v>65</v>
      </c>
      <c r="R35" s="66"/>
      <c r="S35" s="66"/>
      <c r="T35" s="67">
        <v>70</v>
      </c>
      <c r="U35" s="68" t="str">
        <f t="shared" si="3"/>
        <v/>
      </c>
      <c r="V35" s="65"/>
      <c r="W35" s="66"/>
      <c r="X35" s="66"/>
      <c r="Y35" s="69"/>
      <c r="Z35" s="68" t="str">
        <f t="shared" si="4"/>
        <v/>
      </c>
      <c r="AA35" s="65"/>
      <c r="AB35" s="66"/>
      <c r="AC35" s="66"/>
      <c r="AD35" s="67"/>
      <c r="AE35" s="68" t="str">
        <f t="shared" si="5"/>
        <v/>
      </c>
      <c r="AF35" s="65"/>
      <c r="AG35" s="66"/>
      <c r="AH35" s="66"/>
      <c r="AI35" s="67"/>
      <c r="AJ35" s="64" t="str">
        <f t="shared" si="6"/>
        <v/>
      </c>
      <c r="AK35" s="65"/>
      <c r="AL35" s="66"/>
      <c r="AM35" s="66"/>
      <c r="AN35" s="67"/>
    </row>
    <row r="36" spans="1:40" ht="12.95" customHeight="1" x14ac:dyDescent="0.2">
      <c r="A36" s="99" t="s">
        <v>77</v>
      </c>
      <c r="B36" s="100" t="s">
        <v>78</v>
      </c>
      <c r="C36" s="55" t="str">
        <f t="shared" si="7"/>
        <v/>
      </c>
      <c r="D36" s="97">
        <f t="shared" si="8"/>
        <v>0</v>
      </c>
      <c r="E36" s="98">
        <f t="shared" si="9"/>
        <v>0</v>
      </c>
      <c r="F36" s="64" t="str">
        <f t="shared" si="0"/>
        <v/>
      </c>
      <c r="G36" s="65"/>
      <c r="H36" s="66"/>
      <c r="I36" s="66"/>
      <c r="J36" s="67"/>
      <c r="K36" s="68" t="str">
        <f t="shared" si="1"/>
        <v/>
      </c>
      <c r="L36" s="65"/>
      <c r="M36" s="66"/>
      <c r="N36" s="66"/>
      <c r="O36" s="69"/>
      <c r="P36" s="68" t="str">
        <f t="shared" si="2"/>
        <v/>
      </c>
      <c r="Q36" s="65"/>
      <c r="R36" s="66"/>
      <c r="S36" s="66"/>
      <c r="T36" s="67"/>
      <c r="U36" s="68" t="str">
        <f t="shared" si="3"/>
        <v/>
      </c>
      <c r="V36" s="65"/>
      <c r="W36" s="66"/>
      <c r="X36" s="66"/>
      <c r="Y36" s="69"/>
      <c r="Z36" s="68" t="str">
        <f t="shared" si="4"/>
        <v/>
      </c>
      <c r="AA36" s="65"/>
      <c r="AB36" s="66"/>
      <c r="AC36" s="66"/>
      <c r="AD36" s="67"/>
      <c r="AE36" s="68" t="str">
        <f t="shared" si="5"/>
        <v/>
      </c>
      <c r="AF36" s="65"/>
      <c r="AG36" s="66"/>
      <c r="AH36" s="66"/>
      <c r="AI36" s="67"/>
      <c r="AJ36" s="64" t="str">
        <f t="shared" si="6"/>
        <v/>
      </c>
      <c r="AK36" s="65"/>
      <c r="AL36" s="66"/>
      <c r="AM36" s="66"/>
      <c r="AN36" s="67"/>
    </row>
    <row r="37" spans="1:40" ht="12.95" customHeight="1" x14ac:dyDescent="0.2">
      <c r="A37" s="63" t="s">
        <v>79</v>
      </c>
      <c r="B37" s="54" t="s">
        <v>74</v>
      </c>
      <c r="C37" s="55" t="str">
        <f t="shared" si="7"/>
        <v/>
      </c>
      <c r="D37" s="97">
        <f t="shared" si="8"/>
        <v>0</v>
      </c>
      <c r="E37" s="98">
        <f t="shared" si="9"/>
        <v>0</v>
      </c>
      <c r="F37" s="64" t="str">
        <f t="shared" si="0"/>
        <v/>
      </c>
      <c r="G37" s="65"/>
      <c r="H37" s="66"/>
      <c r="I37" s="66"/>
      <c r="J37" s="67"/>
      <c r="K37" s="68" t="str">
        <f t="shared" si="1"/>
        <v/>
      </c>
      <c r="L37" s="65"/>
      <c r="M37" s="66"/>
      <c r="N37" s="66"/>
      <c r="O37" s="69"/>
      <c r="P37" s="68" t="str">
        <f t="shared" si="2"/>
        <v/>
      </c>
      <c r="Q37" s="65"/>
      <c r="R37" s="66"/>
      <c r="S37" s="66"/>
      <c r="T37" s="67"/>
      <c r="U37" s="68" t="str">
        <f t="shared" si="3"/>
        <v/>
      </c>
      <c r="V37" s="65"/>
      <c r="W37" s="66"/>
      <c r="X37" s="66"/>
      <c r="Y37" s="69"/>
      <c r="Z37" s="68" t="str">
        <f t="shared" si="4"/>
        <v/>
      </c>
      <c r="AA37" s="65"/>
      <c r="AB37" s="66"/>
      <c r="AC37" s="66"/>
      <c r="AD37" s="67"/>
      <c r="AE37" s="68" t="str">
        <f t="shared" si="5"/>
        <v/>
      </c>
      <c r="AF37" s="65"/>
      <c r="AG37" s="66"/>
      <c r="AH37" s="66"/>
      <c r="AI37" s="67"/>
      <c r="AJ37" s="64" t="str">
        <f t="shared" si="6"/>
        <v/>
      </c>
      <c r="AK37" s="65"/>
      <c r="AL37" s="66"/>
      <c r="AM37" s="66"/>
      <c r="AN37" s="67"/>
    </row>
    <row r="38" spans="1:40" ht="12.95" customHeight="1" x14ac:dyDescent="0.2">
      <c r="A38" s="63" t="s">
        <v>80</v>
      </c>
      <c r="B38" s="54" t="s">
        <v>74</v>
      </c>
      <c r="C38" s="55">
        <f t="shared" si="7"/>
        <v>66.233333333333334</v>
      </c>
      <c r="D38" s="97">
        <f t="shared" si="8"/>
        <v>59</v>
      </c>
      <c r="E38" s="98">
        <f t="shared" si="9"/>
        <v>70</v>
      </c>
      <c r="F38" s="64">
        <f t="shared" si="0"/>
        <v>63</v>
      </c>
      <c r="G38" s="65"/>
      <c r="H38" s="66">
        <v>63</v>
      </c>
      <c r="I38" s="66">
        <v>63</v>
      </c>
      <c r="J38" s="67"/>
      <c r="K38" s="68">
        <f t="shared" si="1"/>
        <v>69</v>
      </c>
      <c r="L38" s="65">
        <v>70</v>
      </c>
      <c r="M38" s="101">
        <v>68</v>
      </c>
      <c r="N38" s="66"/>
      <c r="O38" s="69"/>
      <c r="P38" s="68">
        <f t="shared" si="2"/>
        <v>69</v>
      </c>
      <c r="Q38" s="65">
        <v>70</v>
      </c>
      <c r="R38" s="66">
        <v>68</v>
      </c>
      <c r="S38" s="66"/>
      <c r="T38" s="67"/>
      <c r="U38" s="68">
        <f t="shared" si="3"/>
        <v>60.5</v>
      </c>
      <c r="V38" s="65">
        <v>62</v>
      </c>
      <c r="W38" s="66">
        <v>59</v>
      </c>
      <c r="X38" s="66"/>
      <c r="Y38" s="69"/>
      <c r="Z38" s="68" t="str">
        <f t="shared" si="4"/>
        <v/>
      </c>
      <c r="AA38" s="65"/>
      <c r="AB38" s="66"/>
      <c r="AC38" s="66"/>
      <c r="AD38" s="67"/>
      <c r="AE38" s="68" t="str">
        <f t="shared" si="5"/>
        <v/>
      </c>
      <c r="AF38" s="65"/>
      <c r="AG38" s="66"/>
      <c r="AH38" s="66"/>
      <c r="AI38" s="67"/>
      <c r="AJ38" s="64">
        <f t="shared" si="6"/>
        <v>69.666666666666671</v>
      </c>
      <c r="AK38" s="65">
        <v>70</v>
      </c>
      <c r="AL38" s="66">
        <v>70</v>
      </c>
      <c r="AM38" s="66">
        <v>69</v>
      </c>
      <c r="AN38" s="67"/>
    </row>
    <row r="39" spans="1:40" ht="12.95" customHeight="1" x14ac:dyDescent="0.2">
      <c r="A39" s="63" t="s">
        <v>81</v>
      </c>
      <c r="B39" s="54" t="s">
        <v>74</v>
      </c>
      <c r="C39" s="55">
        <f t="shared" si="7"/>
        <v>54.666666666666671</v>
      </c>
      <c r="D39" s="97">
        <f t="shared" si="8"/>
        <v>44</v>
      </c>
      <c r="E39" s="98">
        <f t="shared" si="9"/>
        <v>63</v>
      </c>
      <c r="F39" s="64" t="str">
        <f t="shared" si="0"/>
        <v/>
      </c>
      <c r="G39" s="65"/>
      <c r="H39" s="66"/>
      <c r="I39" s="66"/>
      <c r="J39" s="67"/>
      <c r="K39" s="68" t="str">
        <f t="shared" si="1"/>
        <v/>
      </c>
      <c r="L39" s="65"/>
      <c r="M39" s="101"/>
      <c r="N39" s="66"/>
      <c r="O39" s="69"/>
      <c r="P39" s="68">
        <f t="shared" si="2"/>
        <v>46.333333333333336</v>
      </c>
      <c r="Q39" s="65">
        <v>45</v>
      </c>
      <c r="R39" s="66">
        <v>50</v>
      </c>
      <c r="S39" s="66"/>
      <c r="T39" s="67">
        <v>44</v>
      </c>
      <c r="U39" s="68">
        <f t="shared" si="3"/>
        <v>63</v>
      </c>
      <c r="V39" s="65">
        <v>63</v>
      </c>
      <c r="W39" s="66"/>
      <c r="X39" s="66"/>
      <c r="Y39" s="69"/>
      <c r="Z39" s="68" t="str">
        <f t="shared" si="4"/>
        <v/>
      </c>
      <c r="AA39" s="65"/>
      <c r="AB39" s="66"/>
      <c r="AC39" s="66"/>
      <c r="AD39" s="67"/>
      <c r="AE39" s="68" t="str">
        <f t="shared" si="5"/>
        <v/>
      </c>
      <c r="AF39" s="65"/>
      <c r="AG39" s="66"/>
      <c r="AH39" s="66"/>
      <c r="AI39" s="67"/>
      <c r="AJ39" s="64" t="str">
        <f t="shared" si="6"/>
        <v/>
      </c>
      <c r="AK39" s="65"/>
      <c r="AL39" s="66"/>
      <c r="AM39" s="66"/>
      <c r="AN39" s="67"/>
    </row>
    <row r="40" spans="1:40" ht="12.95" customHeight="1" x14ac:dyDescent="0.2">
      <c r="A40" s="63" t="s">
        <v>82</v>
      </c>
      <c r="B40" s="54" t="s">
        <v>74</v>
      </c>
      <c r="C40" s="55" t="str">
        <f t="shared" si="7"/>
        <v/>
      </c>
      <c r="D40" s="97">
        <f t="shared" si="8"/>
        <v>0</v>
      </c>
      <c r="E40" s="98">
        <f t="shared" si="9"/>
        <v>0</v>
      </c>
      <c r="F40" s="64" t="str">
        <f t="shared" si="0"/>
        <v/>
      </c>
      <c r="G40" s="65"/>
      <c r="H40" s="66"/>
      <c r="I40" s="66"/>
      <c r="J40" s="67"/>
      <c r="K40" s="68" t="str">
        <f t="shared" si="1"/>
        <v/>
      </c>
      <c r="L40" s="65"/>
      <c r="M40" s="101"/>
      <c r="N40" s="66"/>
      <c r="O40" s="69"/>
      <c r="P40" s="68" t="str">
        <f t="shared" si="2"/>
        <v/>
      </c>
      <c r="Q40" s="65"/>
      <c r="R40" s="66"/>
      <c r="S40" s="66"/>
      <c r="T40" s="67"/>
      <c r="U40" s="68" t="str">
        <f t="shared" si="3"/>
        <v/>
      </c>
      <c r="V40" s="65"/>
      <c r="W40" s="66"/>
      <c r="X40" s="66"/>
      <c r="Y40" s="69"/>
      <c r="Z40" s="68" t="str">
        <f t="shared" si="4"/>
        <v/>
      </c>
      <c r="AA40" s="65"/>
      <c r="AB40" s="66"/>
      <c r="AC40" s="66"/>
      <c r="AD40" s="67"/>
      <c r="AE40" s="68" t="str">
        <f t="shared" si="5"/>
        <v/>
      </c>
      <c r="AF40" s="65"/>
      <c r="AG40" s="66"/>
      <c r="AH40" s="66"/>
      <c r="AI40" s="67"/>
      <c r="AJ40" s="64" t="str">
        <f t="shared" si="6"/>
        <v/>
      </c>
      <c r="AK40" s="65"/>
      <c r="AL40" s="66"/>
      <c r="AM40" s="66"/>
      <c r="AN40" s="67"/>
    </row>
    <row r="41" spans="1:40" ht="12.95" customHeight="1" x14ac:dyDescent="0.2">
      <c r="A41" s="63" t="s">
        <v>83</v>
      </c>
      <c r="B41" s="54" t="s">
        <v>74</v>
      </c>
      <c r="C41" s="55">
        <f t="shared" si="7"/>
        <v>66.5</v>
      </c>
      <c r="D41" s="97">
        <f t="shared" si="8"/>
        <v>63</v>
      </c>
      <c r="E41" s="98">
        <f t="shared" si="9"/>
        <v>70</v>
      </c>
      <c r="F41" s="64" t="str">
        <f t="shared" si="0"/>
        <v/>
      </c>
      <c r="G41" s="65"/>
      <c r="H41" s="66"/>
      <c r="I41" s="66"/>
      <c r="J41" s="67"/>
      <c r="K41" s="68" t="str">
        <f t="shared" si="1"/>
        <v/>
      </c>
      <c r="L41" s="65"/>
      <c r="M41" s="101"/>
      <c r="N41" s="66"/>
      <c r="O41" s="69"/>
      <c r="P41" s="68">
        <f t="shared" si="2"/>
        <v>70</v>
      </c>
      <c r="Q41" s="65"/>
      <c r="R41" s="66"/>
      <c r="S41" s="66"/>
      <c r="T41" s="67">
        <v>70</v>
      </c>
      <c r="U41" s="68">
        <f t="shared" si="3"/>
        <v>63</v>
      </c>
      <c r="V41" s="65">
        <v>63</v>
      </c>
      <c r="W41" s="66"/>
      <c r="X41" s="66"/>
      <c r="Y41" s="69"/>
      <c r="Z41" s="68" t="str">
        <f t="shared" si="4"/>
        <v/>
      </c>
      <c r="AA41" s="65"/>
      <c r="AB41" s="66"/>
      <c r="AC41" s="66"/>
      <c r="AD41" s="67"/>
      <c r="AE41" s="68" t="str">
        <f t="shared" si="5"/>
        <v/>
      </c>
      <c r="AF41" s="65"/>
      <c r="AG41" s="66"/>
      <c r="AH41" s="66"/>
      <c r="AI41" s="67"/>
      <c r="AJ41" s="64" t="str">
        <f t="shared" si="6"/>
        <v/>
      </c>
      <c r="AK41" s="65"/>
      <c r="AL41" s="66"/>
      <c r="AM41" s="66"/>
      <c r="AN41" s="67"/>
    </row>
    <row r="42" spans="1:40" ht="12.95" customHeight="1" x14ac:dyDescent="0.2">
      <c r="A42" s="63" t="s">
        <v>84</v>
      </c>
      <c r="B42" s="54" t="s">
        <v>74</v>
      </c>
      <c r="C42" s="55">
        <f t="shared" si="7"/>
        <v>81.726190476190482</v>
      </c>
      <c r="D42" s="97">
        <f t="shared" si="8"/>
        <v>70</v>
      </c>
      <c r="E42" s="98">
        <f t="shared" si="9"/>
        <v>87</v>
      </c>
      <c r="F42" s="64">
        <f t="shared" si="0"/>
        <v>83.666666666666671</v>
      </c>
      <c r="G42" s="65">
        <v>84</v>
      </c>
      <c r="H42" s="66">
        <v>87</v>
      </c>
      <c r="I42" s="66">
        <v>80</v>
      </c>
      <c r="J42" s="67"/>
      <c r="K42" s="68">
        <f t="shared" si="1"/>
        <v>82.5</v>
      </c>
      <c r="L42" s="65">
        <v>85</v>
      </c>
      <c r="M42" s="66">
        <v>80</v>
      </c>
      <c r="N42" s="66"/>
      <c r="O42" s="69"/>
      <c r="P42" s="68">
        <f t="shared" si="2"/>
        <v>84.75</v>
      </c>
      <c r="Q42" s="65">
        <v>85</v>
      </c>
      <c r="R42" s="66">
        <v>83</v>
      </c>
      <c r="S42" s="66">
        <v>86</v>
      </c>
      <c r="T42" s="67">
        <v>85</v>
      </c>
      <c r="U42" s="68">
        <f t="shared" si="3"/>
        <v>82</v>
      </c>
      <c r="V42" s="65">
        <v>84</v>
      </c>
      <c r="W42" s="66">
        <v>80</v>
      </c>
      <c r="X42" s="66"/>
      <c r="Y42" s="69"/>
      <c r="Z42" s="68">
        <f t="shared" si="4"/>
        <v>83.5</v>
      </c>
      <c r="AA42" s="65">
        <v>85</v>
      </c>
      <c r="AB42" s="66">
        <v>83</v>
      </c>
      <c r="AC42" s="66">
        <v>86</v>
      </c>
      <c r="AD42" s="67">
        <v>80</v>
      </c>
      <c r="AE42" s="68">
        <f t="shared" si="5"/>
        <v>79</v>
      </c>
      <c r="AF42" s="65">
        <v>79</v>
      </c>
      <c r="AG42" s="66">
        <v>80</v>
      </c>
      <c r="AH42" s="66"/>
      <c r="AI42" s="67">
        <v>78</v>
      </c>
      <c r="AJ42" s="64">
        <f t="shared" si="6"/>
        <v>76.666666666666671</v>
      </c>
      <c r="AK42" s="65">
        <v>70</v>
      </c>
      <c r="AL42" s="66">
        <v>80</v>
      </c>
      <c r="AM42" s="66">
        <v>80</v>
      </c>
      <c r="AN42" s="67"/>
    </row>
    <row r="43" spans="1:40" ht="12.95" customHeight="1" x14ac:dyDescent="0.2">
      <c r="A43" s="63" t="s">
        <v>85</v>
      </c>
      <c r="B43" s="54" t="s">
        <v>74</v>
      </c>
      <c r="C43" s="55" t="str">
        <f t="shared" si="7"/>
        <v/>
      </c>
      <c r="D43" s="97">
        <f t="shared" si="8"/>
        <v>0</v>
      </c>
      <c r="E43" s="98">
        <f t="shared" si="9"/>
        <v>0</v>
      </c>
      <c r="F43" s="64" t="str">
        <f t="shared" si="0"/>
        <v/>
      </c>
      <c r="G43" s="65"/>
      <c r="H43" s="66"/>
      <c r="I43" s="66"/>
      <c r="J43" s="67"/>
      <c r="K43" s="68" t="str">
        <f t="shared" si="1"/>
        <v/>
      </c>
      <c r="L43" s="65"/>
      <c r="M43" s="101"/>
      <c r="N43" s="66"/>
      <c r="O43" s="69"/>
      <c r="P43" s="68" t="str">
        <f t="shared" si="2"/>
        <v/>
      </c>
      <c r="Q43" s="65"/>
      <c r="R43" s="66"/>
      <c r="S43" s="66"/>
      <c r="T43" s="67"/>
      <c r="U43" s="68" t="str">
        <f t="shared" si="3"/>
        <v/>
      </c>
      <c r="V43" s="65"/>
      <c r="W43" s="66"/>
      <c r="X43" s="66"/>
      <c r="Y43" s="69"/>
      <c r="Z43" s="68" t="str">
        <f t="shared" si="4"/>
        <v/>
      </c>
      <c r="AA43" s="65"/>
      <c r="AB43" s="66"/>
      <c r="AC43" s="66"/>
      <c r="AD43" s="67"/>
      <c r="AE43" s="68" t="str">
        <f t="shared" si="5"/>
        <v/>
      </c>
      <c r="AF43" s="65"/>
      <c r="AG43" s="66"/>
      <c r="AH43" s="66"/>
      <c r="AI43" s="67"/>
      <c r="AJ43" s="64" t="str">
        <f t="shared" si="6"/>
        <v/>
      </c>
      <c r="AK43" s="65"/>
      <c r="AL43" s="66"/>
      <c r="AM43" s="66"/>
      <c r="AN43" s="67"/>
    </row>
    <row r="44" spans="1:40" ht="12.95" customHeight="1" x14ac:dyDescent="0.2">
      <c r="A44" s="63" t="s">
        <v>86</v>
      </c>
      <c r="B44" s="54" t="s">
        <v>74</v>
      </c>
      <c r="C44" s="55">
        <f t="shared" si="7"/>
        <v>19.733333333333334</v>
      </c>
      <c r="D44" s="97">
        <f t="shared" si="8"/>
        <v>18</v>
      </c>
      <c r="E44" s="98">
        <f t="shared" si="9"/>
        <v>21</v>
      </c>
      <c r="F44" s="64" t="str">
        <f t="shared" si="0"/>
        <v/>
      </c>
      <c r="G44" s="65"/>
      <c r="H44" s="66"/>
      <c r="I44" s="66"/>
      <c r="J44" s="67"/>
      <c r="K44" s="68">
        <f t="shared" si="1"/>
        <v>18</v>
      </c>
      <c r="L44" s="65">
        <v>18</v>
      </c>
      <c r="M44" s="66"/>
      <c r="N44" s="66"/>
      <c r="O44" s="69"/>
      <c r="P44" s="68">
        <f t="shared" si="2"/>
        <v>20</v>
      </c>
      <c r="Q44" s="65"/>
      <c r="R44" s="66">
        <v>20</v>
      </c>
      <c r="S44" s="66"/>
      <c r="T44" s="67"/>
      <c r="U44" s="68">
        <f t="shared" si="3"/>
        <v>21</v>
      </c>
      <c r="V44" s="65"/>
      <c r="W44" s="66">
        <v>21</v>
      </c>
      <c r="X44" s="66"/>
      <c r="Y44" s="69"/>
      <c r="Z44" s="68">
        <f t="shared" si="4"/>
        <v>19.666666666666668</v>
      </c>
      <c r="AA44" s="65">
        <v>20</v>
      </c>
      <c r="AB44" s="66">
        <v>19</v>
      </c>
      <c r="AC44" s="66">
        <v>20</v>
      </c>
      <c r="AD44" s="67"/>
      <c r="AE44" s="68" t="str">
        <f t="shared" si="5"/>
        <v/>
      </c>
      <c r="AF44" s="65"/>
      <c r="AG44" s="66"/>
      <c r="AH44" s="66"/>
      <c r="AI44" s="67"/>
      <c r="AJ44" s="64">
        <f t="shared" si="6"/>
        <v>20</v>
      </c>
      <c r="AK44" s="65">
        <v>20</v>
      </c>
      <c r="AL44" s="66"/>
      <c r="AM44" s="66"/>
      <c r="AN44" s="67"/>
    </row>
    <row r="45" spans="1:40" ht="12.95" customHeight="1" x14ac:dyDescent="0.2">
      <c r="A45" s="63" t="s">
        <v>87</v>
      </c>
      <c r="B45" s="54" t="s">
        <v>74</v>
      </c>
      <c r="C45" s="55">
        <f t="shared" si="7"/>
        <v>27.45</v>
      </c>
      <c r="D45" s="97">
        <f t="shared" si="8"/>
        <v>20</v>
      </c>
      <c r="E45" s="98">
        <f t="shared" si="9"/>
        <v>35</v>
      </c>
      <c r="F45" s="64">
        <f t="shared" si="0"/>
        <v>32.5</v>
      </c>
      <c r="G45" s="65"/>
      <c r="H45" s="66">
        <v>30</v>
      </c>
      <c r="I45" s="66">
        <v>35</v>
      </c>
      <c r="J45" s="67"/>
      <c r="K45" s="68">
        <f t="shared" si="1"/>
        <v>28</v>
      </c>
      <c r="L45" s="65">
        <v>28</v>
      </c>
      <c r="M45" s="66">
        <v>28</v>
      </c>
      <c r="N45" s="66"/>
      <c r="O45" s="69"/>
      <c r="P45" s="68">
        <f t="shared" si="2"/>
        <v>28</v>
      </c>
      <c r="Q45" s="65">
        <v>29</v>
      </c>
      <c r="R45" s="66"/>
      <c r="S45" s="66">
        <v>27</v>
      </c>
      <c r="T45" s="67"/>
      <c r="U45" s="68">
        <f t="shared" si="3"/>
        <v>27.5</v>
      </c>
      <c r="V45" s="65">
        <v>28</v>
      </c>
      <c r="W45" s="66">
        <v>27</v>
      </c>
      <c r="X45" s="66"/>
      <c r="Y45" s="69"/>
      <c r="Z45" s="68">
        <f t="shared" si="4"/>
        <v>21.25</v>
      </c>
      <c r="AA45" s="65">
        <v>20</v>
      </c>
      <c r="AB45" s="66">
        <v>22</v>
      </c>
      <c r="AC45" s="66">
        <v>23</v>
      </c>
      <c r="AD45" s="67">
        <v>20</v>
      </c>
      <c r="AE45" s="68" t="str">
        <f t="shared" si="5"/>
        <v/>
      </c>
      <c r="AF45" s="65"/>
      <c r="AG45" s="66"/>
      <c r="AH45" s="66"/>
      <c r="AI45" s="67"/>
      <c r="AJ45" s="64" t="str">
        <f t="shared" si="6"/>
        <v/>
      </c>
      <c r="AK45" s="65"/>
      <c r="AL45" s="66"/>
      <c r="AM45" s="66"/>
      <c r="AN45" s="67"/>
    </row>
    <row r="46" spans="1:40" ht="12.95" customHeight="1" x14ac:dyDescent="0.2">
      <c r="A46" s="63" t="s">
        <v>88</v>
      </c>
      <c r="B46" s="54" t="s">
        <v>74</v>
      </c>
      <c r="C46" s="55">
        <f t="shared" si="7"/>
        <v>37.833333333333336</v>
      </c>
      <c r="D46" s="97">
        <f t="shared" si="8"/>
        <v>30</v>
      </c>
      <c r="E46" s="98">
        <f t="shared" si="9"/>
        <v>42</v>
      </c>
      <c r="F46" s="64" t="str">
        <f t="shared" si="0"/>
        <v/>
      </c>
      <c r="G46" s="65"/>
      <c r="H46" s="66"/>
      <c r="I46" s="66"/>
      <c r="J46" s="67"/>
      <c r="K46" s="68">
        <f t="shared" si="1"/>
        <v>32.5</v>
      </c>
      <c r="L46" s="65">
        <v>35</v>
      </c>
      <c r="M46" s="66">
        <v>30</v>
      </c>
      <c r="N46" s="66"/>
      <c r="O46" s="69"/>
      <c r="P46" s="68">
        <f t="shared" si="2"/>
        <v>42</v>
      </c>
      <c r="Q46" s="65">
        <v>42</v>
      </c>
      <c r="R46" s="66"/>
      <c r="S46" s="66"/>
      <c r="T46" s="67"/>
      <c r="U46" s="68" t="str">
        <f t="shared" si="3"/>
        <v/>
      </c>
      <c r="V46" s="65"/>
      <c r="W46" s="66"/>
      <c r="X46" s="66"/>
      <c r="Y46" s="69"/>
      <c r="Z46" s="68" t="str">
        <f t="shared" si="4"/>
        <v/>
      </c>
      <c r="AA46" s="65"/>
      <c r="AB46" s="66"/>
      <c r="AC46" s="66"/>
      <c r="AD46" s="67"/>
      <c r="AE46" s="68">
        <f t="shared" si="5"/>
        <v>39</v>
      </c>
      <c r="AF46" s="65">
        <v>38</v>
      </c>
      <c r="AG46" s="66"/>
      <c r="AH46" s="66">
        <v>40</v>
      </c>
      <c r="AI46" s="67"/>
      <c r="AJ46" s="64" t="str">
        <f t="shared" si="6"/>
        <v/>
      </c>
      <c r="AK46" s="65"/>
      <c r="AL46" s="66"/>
      <c r="AM46" s="66"/>
      <c r="AN46" s="67"/>
    </row>
    <row r="47" spans="1:40" ht="12.95" customHeight="1" x14ac:dyDescent="0.2">
      <c r="A47" s="63" t="s">
        <v>89</v>
      </c>
      <c r="B47" s="54" t="s">
        <v>74</v>
      </c>
      <c r="C47" s="55">
        <f t="shared" si="7"/>
        <v>81.488095238095227</v>
      </c>
      <c r="D47" s="97">
        <f t="shared" si="8"/>
        <v>76</v>
      </c>
      <c r="E47" s="98">
        <f t="shared" si="9"/>
        <v>87</v>
      </c>
      <c r="F47" s="64">
        <f t="shared" si="0"/>
        <v>79.333333333333329</v>
      </c>
      <c r="G47" s="65">
        <v>80</v>
      </c>
      <c r="H47" s="66">
        <v>79</v>
      </c>
      <c r="I47" s="66">
        <v>79</v>
      </c>
      <c r="J47" s="67"/>
      <c r="K47" s="68">
        <f t="shared" si="1"/>
        <v>81.5</v>
      </c>
      <c r="L47" s="65">
        <v>80</v>
      </c>
      <c r="M47" s="66">
        <v>83</v>
      </c>
      <c r="N47" s="66"/>
      <c r="O47" s="69"/>
      <c r="P47" s="68">
        <f t="shared" si="2"/>
        <v>80.5</v>
      </c>
      <c r="Q47" s="65">
        <v>80</v>
      </c>
      <c r="R47" s="66">
        <v>82</v>
      </c>
      <c r="S47" s="66">
        <v>80</v>
      </c>
      <c r="T47" s="67">
        <v>80</v>
      </c>
      <c r="U47" s="68">
        <f t="shared" si="3"/>
        <v>85</v>
      </c>
      <c r="V47" s="65">
        <v>85</v>
      </c>
      <c r="W47" s="66">
        <v>85</v>
      </c>
      <c r="X47" s="66"/>
      <c r="Y47" s="69"/>
      <c r="Z47" s="68">
        <f t="shared" si="4"/>
        <v>83.75</v>
      </c>
      <c r="AA47" s="65">
        <v>85</v>
      </c>
      <c r="AB47" s="66">
        <v>85</v>
      </c>
      <c r="AC47" s="66">
        <v>85</v>
      </c>
      <c r="AD47" s="67">
        <v>80</v>
      </c>
      <c r="AE47" s="68">
        <f t="shared" si="5"/>
        <v>80</v>
      </c>
      <c r="AF47" s="65">
        <v>80</v>
      </c>
      <c r="AG47" s="66"/>
      <c r="AH47" s="66">
        <v>80</v>
      </c>
      <c r="AI47" s="67">
        <v>80</v>
      </c>
      <c r="AJ47" s="64">
        <f t="shared" si="6"/>
        <v>80.333333333333329</v>
      </c>
      <c r="AK47" s="65">
        <v>87</v>
      </c>
      <c r="AL47" s="66">
        <v>78</v>
      </c>
      <c r="AM47" s="66">
        <v>76</v>
      </c>
      <c r="AN47" s="67"/>
    </row>
    <row r="48" spans="1:40" x14ac:dyDescent="0.2">
      <c r="A48" s="63" t="s">
        <v>90</v>
      </c>
      <c r="B48" s="54" t="s">
        <v>57</v>
      </c>
      <c r="C48" s="55" t="str">
        <f t="shared" si="7"/>
        <v/>
      </c>
      <c r="D48" s="97">
        <f t="shared" si="8"/>
        <v>0</v>
      </c>
      <c r="E48" s="98">
        <f t="shared" si="9"/>
        <v>0</v>
      </c>
      <c r="F48" s="64" t="str">
        <f t="shared" si="0"/>
        <v/>
      </c>
      <c r="G48" s="102"/>
      <c r="H48" s="103"/>
      <c r="I48" s="103"/>
      <c r="J48" s="104"/>
      <c r="K48" s="68" t="str">
        <f t="shared" si="1"/>
        <v/>
      </c>
      <c r="L48" s="102"/>
      <c r="M48" s="103"/>
      <c r="N48" s="103"/>
      <c r="O48" s="105"/>
      <c r="P48" s="68" t="str">
        <f t="shared" si="2"/>
        <v/>
      </c>
      <c r="Q48" s="102"/>
      <c r="R48" s="103"/>
      <c r="S48" s="103"/>
      <c r="T48" s="104"/>
      <c r="U48" s="68" t="str">
        <f t="shared" si="3"/>
        <v/>
      </c>
      <c r="V48" s="102"/>
      <c r="W48" s="103"/>
      <c r="X48" s="103"/>
      <c r="Y48" s="105"/>
      <c r="Z48" s="68" t="str">
        <f t="shared" si="4"/>
        <v/>
      </c>
      <c r="AA48" s="102"/>
      <c r="AB48" s="103"/>
      <c r="AC48" s="103"/>
      <c r="AD48" s="104"/>
      <c r="AE48" s="68" t="str">
        <f t="shared" si="5"/>
        <v/>
      </c>
      <c r="AF48" s="102"/>
      <c r="AG48" s="103"/>
      <c r="AH48" s="103"/>
      <c r="AI48" s="104"/>
      <c r="AJ48" s="64" t="str">
        <f t="shared" si="6"/>
        <v/>
      </c>
      <c r="AK48" s="102"/>
      <c r="AL48" s="103"/>
      <c r="AM48" s="103"/>
      <c r="AN48" s="104"/>
    </row>
    <row r="49" spans="1:40" x14ac:dyDescent="0.2">
      <c r="A49" s="63" t="s">
        <v>91</v>
      </c>
      <c r="B49" s="54" t="s">
        <v>74</v>
      </c>
      <c r="C49" s="55" t="str">
        <f t="shared" si="7"/>
        <v/>
      </c>
      <c r="D49" s="97">
        <f t="shared" si="8"/>
        <v>0</v>
      </c>
      <c r="E49" s="98">
        <f t="shared" si="9"/>
        <v>0</v>
      </c>
      <c r="F49" s="64" t="str">
        <f t="shared" si="0"/>
        <v/>
      </c>
      <c r="G49" s="102"/>
      <c r="H49" s="103"/>
      <c r="I49" s="103"/>
      <c r="J49" s="104"/>
      <c r="K49" s="68" t="str">
        <f t="shared" si="1"/>
        <v/>
      </c>
      <c r="L49" s="102"/>
      <c r="M49" s="103"/>
      <c r="N49" s="103"/>
      <c r="O49" s="105"/>
      <c r="P49" s="68" t="str">
        <f t="shared" si="2"/>
        <v/>
      </c>
      <c r="Q49" s="102"/>
      <c r="R49" s="103"/>
      <c r="S49" s="103"/>
      <c r="T49" s="104"/>
      <c r="U49" s="68" t="str">
        <f t="shared" si="3"/>
        <v/>
      </c>
      <c r="V49" s="102"/>
      <c r="W49" s="103"/>
      <c r="X49" s="103"/>
      <c r="Y49" s="105"/>
      <c r="Z49" s="68" t="str">
        <f t="shared" si="4"/>
        <v/>
      </c>
      <c r="AA49" s="102"/>
      <c r="AB49" s="103"/>
      <c r="AC49" s="103"/>
      <c r="AD49" s="104"/>
      <c r="AE49" s="68" t="str">
        <f t="shared" si="5"/>
        <v/>
      </c>
      <c r="AF49" s="102"/>
      <c r="AG49" s="103"/>
      <c r="AH49" s="103"/>
      <c r="AI49" s="104"/>
      <c r="AJ49" s="64" t="str">
        <f t="shared" si="6"/>
        <v/>
      </c>
      <c r="AK49" s="102"/>
      <c r="AL49" s="103"/>
      <c r="AM49" s="103"/>
      <c r="AN49" s="104"/>
    </row>
    <row r="50" spans="1:40" x14ac:dyDescent="0.2">
      <c r="A50" s="106" t="s">
        <v>92</v>
      </c>
      <c r="B50" s="107" t="s">
        <v>74</v>
      </c>
      <c r="C50" s="70">
        <f t="shared" si="7"/>
        <v>22.5</v>
      </c>
      <c r="D50" s="108">
        <f t="shared" si="8"/>
        <v>17</v>
      </c>
      <c r="E50" s="109">
        <f t="shared" si="9"/>
        <v>30</v>
      </c>
      <c r="F50" s="110">
        <f t="shared" si="0"/>
        <v>17.666666666666668</v>
      </c>
      <c r="G50" s="111">
        <v>17</v>
      </c>
      <c r="H50" s="112">
        <v>18</v>
      </c>
      <c r="I50" s="112">
        <v>18</v>
      </c>
      <c r="J50" s="113"/>
      <c r="K50" s="75">
        <f t="shared" si="1"/>
        <v>19.5</v>
      </c>
      <c r="L50" s="111">
        <v>20</v>
      </c>
      <c r="M50" s="112">
        <v>19</v>
      </c>
      <c r="N50" s="112"/>
      <c r="O50" s="114"/>
      <c r="P50" s="74" t="str">
        <f t="shared" si="2"/>
        <v/>
      </c>
      <c r="Q50" s="111"/>
      <c r="R50" s="112"/>
      <c r="S50" s="112"/>
      <c r="T50" s="113"/>
      <c r="U50" s="74">
        <f t="shared" si="3"/>
        <v>26</v>
      </c>
      <c r="V50" s="111">
        <v>22</v>
      </c>
      <c r="W50" s="112">
        <v>30</v>
      </c>
      <c r="X50" s="112"/>
      <c r="Y50" s="114"/>
      <c r="Z50" s="75">
        <f t="shared" si="4"/>
        <v>20.333333333333332</v>
      </c>
      <c r="AA50" s="111">
        <v>22</v>
      </c>
      <c r="AB50" s="112">
        <v>21</v>
      </c>
      <c r="AC50" s="112">
        <v>18</v>
      </c>
      <c r="AD50" s="113"/>
      <c r="AE50" s="74" t="str">
        <f t="shared" si="5"/>
        <v/>
      </c>
      <c r="AF50" s="111"/>
      <c r="AG50" s="112"/>
      <c r="AH50" s="112"/>
      <c r="AI50" s="113"/>
      <c r="AJ50" s="110">
        <f t="shared" si="6"/>
        <v>29</v>
      </c>
      <c r="AK50" s="111">
        <v>28</v>
      </c>
      <c r="AL50" s="112">
        <v>30</v>
      </c>
      <c r="AM50" s="112">
        <v>29</v>
      </c>
      <c r="AN50" s="113"/>
    </row>
    <row r="51" spans="1:40" x14ac:dyDescent="0.2">
      <c r="A51" s="76" t="s">
        <v>93</v>
      </c>
      <c r="B51" s="90"/>
      <c r="C51" s="78"/>
      <c r="D51" s="97"/>
      <c r="E51" s="98"/>
      <c r="F51" s="87" t="str">
        <f t="shared" si="0"/>
        <v/>
      </c>
      <c r="G51" s="65"/>
      <c r="H51" s="66"/>
      <c r="I51" s="66"/>
      <c r="J51" s="67"/>
      <c r="K51" s="87" t="str">
        <f t="shared" si="1"/>
        <v/>
      </c>
      <c r="L51" s="65"/>
      <c r="M51" s="66"/>
      <c r="N51" s="66"/>
      <c r="O51" s="69"/>
      <c r="P51" s="85" t="str">
        <f t="shared" si="2"/>
        <v/>
      </c>
      <c r="Q51" s="65"/>
      <c r="R51" s="66"/>
      <c r="S51" s="66"/>
      <c r="T51" s="67"/>
      <c r="U51" s="85" t="str">
        <f t="shared" si="3"/>
        <v/>
      </c>
      <c r="V51" s="65"/>
      <c r="W51" s="66"/>
      <c r="X51" s="66"/>
      <c r="Y51" s="69"/>
      <c r="Z51" s="87" t="str">
        <f t="shared" si="4"/>
        <v/>
      </c>
      <c r="AA51" s="65"/>
      <c r="AB51" s="66"/>
      <c r="AC51" s="66"/>
      <c r="AD51" s="67"/>
      <c r="AE51" s="85" t="str">
        <f t="shared" si="5"/>
        <v/>
      </c>
      <c r="AF51" s="65"/>
      <c r="AG51" s="66"/>
      <c r="AH51" s="66"/>
      <c r="AI51" s="67"/>
      <c r="AJ51" s="87" t="str">
        <f t="shared" si="6"/>
        <v/>
      </c>
      <c r="AK51" s="65"/>
      <c r="AL51" s="66"/>
      <c r="AM51" s="66"/>
      <c r="AN51" s="67"/>
    </row>
    <row r="52" spans="1:40" x14ac:dyDescent="0.2">
      <c r="A52" s="63" t="s">
        <v>94</v>
      </c>
      <c r="B52" s="54" t="s">
        <v>57</v>
      </c>
      <c r="C52" s="55" t="str">
        <f t="shared" si="7"/>
        <v/>
      </c>
      <c r="D52" s="97">
        <f t="shared" si="8"/>
        <v>0</v>
      </c>
      <c r="E52" s="98">
        <f t="shared" si="9"/>
        <v>0</v>
      </c>
      <c r="F52" s="64" t="str">
        <f t="shared" si="0"/>
        <v/>
      </c>
      <c r="G52" s="65"/>
      <c r="H52" s="66"/>
      <c r="I52" s="66"/>
      <c r="J52" s="67"/>
      <c r="K52" s="68" t="str">
        <f t="shared" si="1"/>
        <v/>
      </c>
      <c r="L52" s="65"/>
      <c r="M52" s="66"/>
      <c r="N52" s="66"/>
      <c r="O52" s="69"/>
      <c r="P52" s="68" t="str">
        <f t="shared" si="2"/>
        <v/>
      </c>
      <c r="Q52" s="65"/>
      <c r="R52" s="66"/>
      <c r="S52" s="66"/>
      <c r="T52" s="67"/>
      <c r="U52" s="68" t="str">
        <f t="shared" si="3"/>
        <v/>
      </c>
      <c r="V52" s="65"/>
      <c r="W52" s="66"/>
      <c r="X52" s="66"/>
      <c r="Y52" s="69"/>
      <c r="Z52" s="68" t="str">
        <f t="shared" si="4"/>
        <v/>
      </c>
      <c r="AA52" s="65"/>
      <c r="AB52" s="66"/>
      <c r="AC52" s="66"/>
      <c r="AD52" s="67"/>
      <c r="AE52" s="68" t="str">
        <f t="shared" si="5"/>
        <v/>
      </c>
      <c r="AF52" s="65"/>
      <c r="AG52" s="66"/>
      <c r="AH52" s="66"/>
      <c r="AI52" s="67"/>
      <c r="AJ52" s="64" t="str">
        <f t="shared" si="6"/>
        <v/>
      </c>
      <c r="AK52" s="65"/>
      <c r="AL52" s="66"/>
      <c r="AM52" s="66"/>
      <c r="AN52" s="67"/>
    </row>
    <row r="53" spans="1:40" x14ac:dyDescent="0.2">
      <c r="A53" s="63" t="s">
        <v>95</v>
      </c>
      <c r="B53" s="54" t="s">
        <v>74</v>
      </c>
      <c r="C53" s="55">
        <f t="shared" si="7"/>
        <v>102.83333333333333</v>
      </c>
      <c r="D53" s="97">
        <f t="shared" si="8"/>
        <v>99</v>
      </c>
      <c r="E53" s="98">
        <f t="shared" si="9"/>
        <v>110</v>
      </c>
      <c r="F53" s="64">
        <f t="shared" si="0"/>
        <v>109.5</v>
      </c>
      <c r="G53" s="65"/>
      <c r="H53" s="66">
        <v>110</v>
      </c>
      <c r="I53" s="66">
        <v>109</v>
      </c>
      <c r="J53" s="67"/>
      <c r="K53" s="68">
        <f t="shared" si="1"/>
        <v>100</v>
      </c>
      <c r="L53" s="65"/>
      <c r="M53" s="66">
        <v>100</v>
      </c>
      <c r="N53" s="66"/>
      <c r="O53" s="69"/>
      <c r="P53" s="68">
        <f t="shared" si="2"/>
        <v>99</v>
      </c>
      <c r="Q53" s="65"/>
      <c r="R53" s="66"/>
      <c r="S53" s="66"/>
      <c r="T53" s="67">
        <v>99</v>
      </c>
      <c r="U53" s="68" t="str">
        <f t="shared" si="3"/>
        <v/>
      </c>
      <c r="V53" s="65"/>
      <c r="W53" s="66"/>
      <c r="X53" s="66"/>
      <c r="Y53" s="69"/>
      <c r="Z53" s="68" t="str">
        <f t="shared" si="4"/>
        <v/>
      </c>
      <c r="AA53" s="65"/>
      <c r="AB53" s="66"/>
      <c r="AC53" s="66"/>
      <c r="AD53" s="67"/>
      <c r="AE53" s="68" t="str">
        <f t="shared" si="5"/>
        <v/>
      </c>
      <c r="AF53" s="65"/>
      <c r="AG53" s="66"/>
      <c r="AH53" s="66"/>
      <c r="AI53" s="67"/>
      <c r="AJ53" s="64" t="str">
        <f t="shared" si="6"/>
        <v/>
      </c>
      <c r="AK53" s="65"/>
      <c r="AL53" s="66"/>
      <c r="AM53" s="66"/>
      <c r="AN53" s="67"/>
    </row>
    <row r="54" spans="1:40" x14ac:dyDescent="0.2">
      <c r="A54" s="63" t="s">
        <v>96</v>
      </c>
      <c r="B54" s="54" t="s">
        <v>57</v>
      </c>
      <c r="C54" s="55" t="str">
        <f t="shared" si="7"/>
        <v/>
      </c>
      <c r="D54" s="97">
        <f t="shared" si="8"/>
        <v>0</v>
      </c>
      <c r="E54" s="98">
        <f t="shared" si="9"/>
        <v>0</v>
      </c>
      <c r="F54" s="64" t="str">
        <f t="shared" si="0"/>
        <v/>
      </c>
      <c r="G54" s="65"/>
      <c r="H54" s="66"/>
      <c r="I54" s="66"/>
      <c r="J54" s="67"/>
      <c r="K54" s="68" t="str">
        <f t="shared" si="1"/>
        <v/>
      </c>
      <c r="L54" s="65"/>
      <c r="M54" s="66"/>
      <c r="N54" s="66"/>
      <c r="O54" s="69"/>
      <c r="P54" s="68" t="str">
        <f t="shared" si="2"/>
        <v/>
      </c>
      <c r="Q54" s="65"/>
      <c r="R54" s="66"/>
      <c r="S54" s="66"/>
      <c r="T54" s="67"/>
      <c r="U54" s="68" t="str">
        <f t="shared" si="3"/>
        <v/>
      </c>
      <c r="V54" s="65"/>
      <c r="W54" s="66"/>
      <c r="X54" s="66"/>
      <c r="Y54" s="69"/>
      <c r="Z54" s="68" t="str">
        <f t="shared" si="4"/>
        <v/>
      </c>
      <c r="AA54" s="65"/>
      <c r="AB54" s="66"/>
      <c r="AC54" s="66"/>
      <c r="AD54" s="67"/>
      <c r="AE54" s="68" t="str">
        <f t="shared" si="5"/>
        <v/>
      </c>
      <c r="AF54" s="65"/>
      <c r="AG54" s="66"/>
      <c r="AH54" s="66"/>
      <c r="AI54" s="67"/>
      <c r="AJ54" s="64" t="str">
        <f t="shared" si="6"/>
        <v/>
      </c>
      <c r="AK54" s="65"/>
      <c r="AL54" s="66"/>
      <c r="AM54" s="66"/>
      <c r="AN54" s="67"/>
    </row>
    <row r="55" spans="1:40" x14ac:dyDescent="0.2">
      <c r="A55" s="63" t="s">
        <v>97</v>
      </c>
      <c r="B55" s="54" t="s">
        <v>57</v>
      </c>
      <c r="C55" s="55" t="str">
        <f t="shared" si="7"/>
        <v/>
      </c>
      <c r="D55" s="97">
        <f t="shared" si="8"/>
        <v>0</v>
      </c>
      <c r="E55" s="98">
        <f t="shared" si="9"/>
        <v>0</v>
      </c>
      <c r="F55" s="64" t="str">
        <f t="shared" si="0"/>
        <v/>
      </c>
      <c r="G55" s="65"/>
      <c r="H55" s="66"/>
      <c r="I55" s="66"/>
      <c r="J55" s="67"/>
      <c r="K55" s="68" t="str">
        <f t="shared" si="1"/>
        <v/>
      </c>
      <c r="L55" s="65"/>
      <c r="M55" s="66"/>
      <c r="N55" s="66"/>
      <c r="O55" s="69"/>
      <c r="P55" s="68" t="str">
        <f t="shared" si="2"/>
        <v/>
      </c>
      <c r="Q55" s="65"/>
      <c r="R55" s="66"/>
      <c r="S55" s="66"/>
      <c r="T55" s="67"/>
      <c r="U55" s="68" t="str">
        <f t="shared" si="3"/>
        <v/>
      </c>
      <c r="V55" s="65"/>
      <c r="W55" s="66"/>
      <c r="X55" s="66"/>
      <c r="Y55" s="69"/>
      <c r="Z55" s="68" t="str">
        <f t="shared" si="4"/>
        <v/>
      </c>
      <c r="AA55" s="65"/>
      <c r="AB55" s="66"/>
      <c r="AC55" s="66"/>
      <c r="AD55" s="67"/>
      <c r="AE55" s="68" t="str">
        <f t="shared" si="5"/>
        <v/>
      </c>
      <c r="AF55" s="65"/>
      <c r="AG55" s="66"/>
      <c r="AH55" s="66"/>
      <c r="AI55" s="67"/>
      <c r="AJ55" s="64" t="str">
        <f t="shared" si="6"/>
        <v/>
      </c>
      <c r="AK55" s="65"/>
      <c r="AL55" s="66"/>
      <c r="AM55" s="66"/>
      <c r="AN55" s="67"/>
    </row>
    <row r="56" spans="1:40" x14ac:dyDescent="0.2">
      <c r="A56" s="63" t="s">
        <v>98</v>
      </c>
      <c r="B56" s="54" t="s">
        <v>57</v>
      </c>
      <c r="C56" s="55" t="str">
        <f t="shared" si="7"/>
        <v/>
      </c>
      <c r="D56" s="97">
        <f t="shared" si="8"/>
        <v>0</v>
      </c>
      <c r="E56" s="98">
        <f t="shared" si="9"/>
        <v>0</v>
      </c>
      <c r="F56" s="64" t="str">
        <f t="shared" si="0"/>
        <v/>
      </c>
      <c r="G56" s="65"/>
      <c r="H56" s="66"/>
      <c r="I56" s="66"/>
      <c r="J56" s="67"/>
      <c r="K56" s="68" t="str">
        <f t="shared" si="1"/>
        <v/>
      </c>
      <c r="L56" s="65"/>
      <c r="M56" s="66"/>
      <c r="N56" s="66"/>
      <c r="O56" s="69"/>
      <c r="P56" s="68" t="str">
        <f t="shared" si="2"/>
        <v/>
      </c>
      <c r="Q56" s="65"/>
      <c r="R56" s="66"/>
      <c r="S56" s="66"/>
      <c r="T56" s="67"/>
      <c r="U56" s="68" t="str">
        <f t="shared" si="3"/>
        <v/>
      </c>
      <c r="V56" s="65"/>
      <c r="W56" s="66"/>
      <c r="X56" s="66"/>
      <c r="Y56" s="69"/>
      <c r="Z56" s="68" t="str">
        <f t="shared" si="4"/>
        <v/>
      </c>
      <c r="AA56" s="65"/>
      <c r="AB56" s="66"/>
      <c r="AC56" s="66"/>
      <c r="AD56" s="67"/>
      <c r="AE56" s="68" t="str">
        <f t="shared" si="5"/>
        <v/>
      </c>
      <c r="AF56" s="65"/>
      <c r="AG56" s="66"/>
      <c r="AH56" s="66"/>
      <c r="AI56" s="67"/>
      <c r="AJ56" s="64" t="str">
        <f t="shared" si="6"/>
        <v/>
      </c>
      <c r="AK56" s="65"/>
      <c r="AL56" s="66"/>
      <c r="AM56" s="66"/>
      <c r="AN56" s="67"/>
    </row>
    <row r="57" spans="1:40" x14ac:dyDescent="0.2">
      <c r="A57" s="63" t="s">
        <v>99</v>
      </c>
      <c r="B57" s="54" t="s">
        <v>57</v>
      </c>
      <c r="C57" s="55">
        <f t="shared" si="7"/>
        <v>39.761904761904766</v>
      </c>
      <c r="D57" s="97">
        <f t="shared" si="8"/>
        <v>32</v>
      </c>
      <c r="E57" s="98">
        <f t="shared" si="9"/>
        <v>48</v>
      </c>
      <c r="F57" s="64">
        <f t="shared" si="0"/>
        <v>39</v>
      </c>
      <c r="G57" s="65"/>
      <c r="H57" s="66">
        <v>39</v>
      </c>
      <c r="I57" s="66"/>
      <c r="J57" s="67"/>
      <c r="K57" s="68">
        <f t="shared" si="1"/>
        <v>46.5</v>
      </c>
      <c r="L57" s="65">
        <v>45</v>
      </c>
      <c r="M57" s="66">
        <v>48</v>
      </c>
      <c r="N57" s="66"/>
      <c r="O57" s="69"/>
      <c r="P57" s="68">
        <f t="shared" si="2"/>
        <v>36.333333333333336</v>
      </c>
      <c r="Q57" s="65">
        <v>42</v>
      </c>
      <c r="R57" s="66"/>
      <c r="S57" s="66">
        <v>32</v>
      </c>
      <c r="T57" s="67">
        <v>35</v>
      </c>
      <c r="U57" s="68">
        <f t="shared" si="3"/>
        <v>45</v>
      </c>
      <c r="V57" s="65">
        <v>45</v>
      </c>
      <c r="W57" s="66">
        <v>45</v>
      </c>
      <c r="X57" s="66"/>
      <c r="Y57" s="69"/>
      <c r="Z57" s="68">
        <f t="shared" si="4"/>
        <v>40</v>
      </c>
      <c r="AA57" s="65"/>
      <c r="AB57" s="66"/>
      <c r="AC57" s="66">
        <v>40</v>
      </c>
      <c r="AD57" s="67"/>
      <c r="AE57" s="68">
        <f t="shared" si="5"/>
        <v>38</v>
      </c>
      <c r="AF57" s="65"/>
      <c r="AG57" s="66">
        <v>38</v>
      </c>
      <c r="AH57" s="66"/>
      <c r="AI57" s="67"/>
      <c r="AJ57" s="64">
        <f t="shared" si="6"/>
        <v>33.5</v>
      </c>
      <c r="AK57" s="65">
        <v>33</v>
      </c>
      <c r="AL57" s="66"/>
      <c r="AM57" s="66">
        <v>34</v>
      </c>
      <c r="AN57" s="67"/>
    </row>
    <row r="58" spans="1:40" x14ac:dyDescent="0.2">
      <c r="A58" s="63" t="s">
        <v>100</v>
      </c>
      <c r="B58" s="54" t="s">
        <v>74</v>
      </c>
      <c r="C58" s="55">
        <f t="shared" si="7"/>
        <v>68.333333333333329</v>
      </c>
      <c r="D58" s="97">
        <f t="shared" si="8"/>
        <v>65</v>
      </c>
      <c r="E58" s="98">
        <f t="shared" si="9"/>
        <v>76</v>
      </c>
      <c r="F58" s="64" t="str">
        <f t="shared" si="0"/>
        <v/>
      </c>
      <c r="G58" s="65"/>
      <c r="H58" s="66"/>
      <c r="I58" s="66"/>
      <c r="J58" s="67"/>
      <c r="K58" s="68">
        <f t="shared" si="1"/>
        <v>66.5</v>
      </c>
      <c r="L58" s="65">
        <v>68</v>
      </c>
      <c r="M58" s="66">
        <v>65</v>
      </c>
      <c r="N58" s="66"/>
      <c r="O58" s="69"/>
      <c r="P58" s="68" t="str">
        <f t="shared" si="2"/>
        <v/>
      </c>
      <c r="Q58" s="65"/>
      <c r="R58" s="66"/>
      <c r="S58" s="66"/>
      <c r="T58" s="67"/>
      <c r="U58" s="68">
        <f t="shared" si="3"/>
        <v>70.5</v>
      </c>
      <c r="V58" s="65">
        <v>76</v>
      </c>
      <c r="W58" s="66">
        <v>65</v>
      </c>
      <c r="X58" s="66"/>
      <c r="Y58" s="69"/>
      <c r="Z58" s="68">
        <f t="shared" si="4"/>
        <v>68</v>
      </c>
      <c r="AA58" s="65"/>
      <c r="AB58" s="66"/>
      <c r="AC58" s="66">
        <v>68</v>
      </c>
      <c r="AD58" s="67"/>
      <c r="AE58" s="68" t="str">
        <f t="shared" si="5"/>
        <v/>
      </c>
      <c r="AF58" s="65"/>
      <c r="AG58" s="66"/>
      <c r="AH58" s="66"/>
      <c r="AI58" s="67"/>
      <c r="AJ58" s="64" t="str">
        <f t="shared" si="6"/>
        <v/>
      </c>
      <c r="AK58" s="65"/>
      <c r="AL58" s="66"/>
      <c r="AM58" s="66"/>
      <c r="AN58" s="67"/>
    </row>
    <row r="59" spans="1:40" x14ac:dyDescent="0.2">
      <c r="A59" s="63" t="s">
        <v>101</v>
      </c>
      <c r="B59" s="54" t="s">
        <v>57</v>
      </c>
      <c r="C59" s="55">
        <f t="shared" si="7"/>
        <v>69</v>
      </c>
      <c r="D59" s="97">
        <f t="shared" si="8"/>
        <v>69</v>
      </c>
      <c r="E59" s="98">
        <f t="shared" si="9"/>
        <v>69</v>
      </c>
      <c r="F59" s="64" t="str">
        <f t="shared" si="0"/>
        <v/>
      </c>
      <c r="G59" s="65"/>
      <c r="H59" s="66"/>
      <c r="I59" s="66"/>
      <c r="J59" s="67"/>
      <c r="K59" s="68" t="str">
        <f t="shared" si="1"/>
        <v/>
      </c>
      <c r="L59" s="65"/>
      <c r="M59" s="66"/>
      <c r="N59" s="66"/>
      <c r="O59" s="69"/>
      <c r="P59" s="68" t="str">
        <f t="shared" si="2"/>
        <v/>
      </c>
      <c r="Q59" s="65"/>
      <c r="R59" s="66"/>
      <c r="S59" s="66"/>
      <c r="T59" s="67"/>
      <c r="U59" s="68" t="str">
        <f t="shared" si="3"/>
        <v/>
      </c>
      <c r="V59" s="65"/>
      <c r="W59" s="66"/>
      <c r="X59" s="66"/>
      <c r="Y59" s="69"/>
      <c r="Z59" s="68">
        <f t="shared" si="4"/>
        <v>69</v>
      </c>
      <c r="AA59" s="65"/>
      <c r="AB59" s="66"/>
      <c r="AC59" s="66">
        <v>69</v>
      </c>
      <c r="AD59" s="67"/>
      <c r="AE59" s="68" t="str">
        <f t="shared" si="5"/>
        <v/>
      </c>
      <c r="AF59" s="65"/>
      <c r="AG59" s="66"/>
      <c r="AH59" s="66"/>
      <c r="AI59" s="67"/>
      <c r="AJ59" s="64" t="str">
        <f t="shared" si="6"/>
        <v/>
      </c>
      <c r="AK59" s="65"/>
      <c r="AL59" s="66"/>
      <c r="AM59" s="66"/>
      <c r="AN59" s="67"/>
    </row>
    <row r="60" spans="1:40" x14ac:dyDescent="0.2">
      <c r="A60" s="63" t="s">
        <v>102</v>
      </c>
      <c r="B60" s="54" t="s">
        <v>67</v>
      </c>
      <c r="C60" s="55">
        <f t="shared" si="7"/>
        <v>70</v>
      </c>
      <c r="D60" s="97">
        <f t="shared" si="8"/>
        <v>69</v>
      </c>
      <c r="E60" s="98">
        <f t="shared" si="9"/>
        <v>72</v>
      </c>
      <c r="F60" s="64">
        <f t="shared" si="0"/>
        <v>70</v>
      </c>
      <c r="G60" s="65"/>
      <c r="H60" s="66">
        <v>70</v>
      </c>
      <c r="I60" s="66"/>
      <c r="J60" s="67"/>
      <c r="K60" s="68">
        <f t="shared" si="1"/>
        <v>70</v>
      </c>
      <c r="L60" s="65"/>
      <c r="M60" s="66">
        <v>70</v>
      </c>
      <c r="N60" s="66"/>
      <c r="O60" s="69"/>
      <c r="P60" s="68">
        <f t="shared" si="2"/>
        <v>69</v>
      </c>
      <c r="Q60" s="65"/>
      <c r="R60" s="66"/>
      <c r="S60" s="66">
        <v>69</v>
      </c>
      <c r="T60" s="67"/>
      <c r="U60" s="68">
        <f t="shared" si="3"/>
        <v>71</v>
      </c>
      <c r="V60" s="65">
        <v>72</v>
      </c>
      <c r="W60" s="66">
        <v>70</v>
      </c>
      <c r="X60" s="66"/>
      <c r="Y60" s="69"/>
      <c r="Z60" s="68" t="str">
        <f t="shared" si="4"/>
        <v/>
      </c>
      <c r="AA60" s="65"/>
      <c r="AB60" s="66"/>
      <c r="AC60" s="66"/>
      <c r="AD60" s="67"/>
      <c r="AE60" s="68" t="str">
        <f t="shared" si="5"/>
        <v/>
      </c>
      <c r="AF60" s="65"/>
      <c r="AG60" s="66"/>
      <c r="AH60" s="66"/>
      <c r="AI60" s="67"/>
      <c r="AJ60" s="64" t="str">
        <f t="shared" si="6"/>
        <v/>
      </c>
      <c r="AK60" s="65"/>
      <c r="AL60" s="66"/>
      <c r="AM60" s="66"/>
      <c r="AN60" s="67"/>
    </row>
    <row r="61" spans="1:40" x14ac:dyDescent="0.2">
      <c r="A61" s="63" t="s">
        <v>103</v>
      </c>
      <c r="B61" s="54" t="s">
        <v>57</v>
      </c>
      <c r="C61" s="55">
        <f t="shared" si="7"/>
        <v>31.785714285714285</v>
      </c>
      <c r="D61" s="97">
        <f t="shared" si="8"/>
        <v>25</v>
      </c>
      <c r="E61" s="98">
        <f t="shared" si="9"/>
        <v>36</v>
      </c>
      <c r="F61" s="64">
        <f t="shared" si="0"/>
        <v>28.5</v>
      </c>
      <c r="G61" s="102"/>
      <c r="H61" s="103">
        <v>28</v>
      </c>
      <c r="I61" s="103">
        <v>29</v>
      </c>
      <c r="J61" s="104"/>
      <c r="K61" s="68">
        <f t="shared" si="1"/>
        <v>35</v>
      </c>
      <c r="L61" s="102">
        <v>35</v>
      </c>
      <c r="M61" s="103">
        <v>35</v>
      </c>
      <c r="N61" s="103"/>
      <c r="O61" s="105"/>
      <c r="P61" s="68">
        <f t="shared" si="2"/>
        <v>25</v>
      </c>
      <c r="Q61" s="102"/>
      <c r="R61" s="103"/>
      <c r="S61" s="103">
        <v>25</v>
      </c>
      <c r="T61" s="104"/>
      <c r="U61" s="68">
        <f t="shared" si="3"/>
        <v>35.5</v>
      </c>
      <c r="V61" s="102">
        <v>35</v>
      </c>
      <c r="W61" s="103">
        <v>36</v>
      </c>
      <c r="X61" s="103"/>
      <c r="Y61" s="105"/>
      <c r="Z61" s="68">
        <f t="shared" si="4"/>
        <v>33</v>
      </c>
      <c r="AA61" s="102"/>
      <c r="AB61" s="103"/>
      <c r="AC61" s="103">
        <v>33</v>
      </c>
      <c r="AD61" s="104"/>
      <c r="AE61" s="68">
        <f t="shared" si="5"/>
        <v>35</v>
      </c>
      <c r="AF61" s="102"/>
      <c r="AG61" s="103">
        <v>35</v>
      </c>
      <c r="AH61" s="103">
        <v>35</v>
      </c>
      <c r="AI61" s="104">
        <v>35</v>
      </c>
      <c r="AJ61" s="64">
        <f t="shared" si="6"/>
        <v>30.5</v>
      </c>
      <c r="AK61" s="102">
        <v>30</v>
      </c>
      <c r="AL61" s="103"/>
      <c r="AM61" s="103">
        <v>31</v>
      </c>
      <c r="AN61" s="104"/>
    </row>
    <row r="62" spans="1:40" x14ac:dyDescent="0.2">
      <c r="A62" s="63" t="s">
        <v>104</v>
      </c>
      <c r="B62" s="54" t="s">
        <v>57</v>
      </c>
      <c r="C62" s="55" t="str">
        <f t="shared" si="7"/>
        <v/>
      </c>
      <c r="D62" s="97">
        <f t="shared" si="8"/>
        <v>0</v>
      </c>
      <c r="E62" s="98">
        <f t="shared" si="9"/>
        <v>0</v>
      </c>
      <c r="F62" s="64" t="str">
        <f t="shared" si="0"/>
        <v/>
      </c>
      <c r="G62" s="102"/>
      <c r="H62" s="103"/>
      <c r="I62" s="103"/>
      <c r="J62" s="104"/>
      <c r="K62" s="68" t="str">
        <f t="shared" si="1"/>
        <v/>
      </c>
      <c r="L62" s="102"/>
      <c r="M62" s="103"/>
      <c r="N62" s="103"/>
      <c r="O62" s="105"/>
      <c r="P62" s="68" t="str">
        <f t="shared" si="2"/>
        <v/>
      </c>
      <c r="Q62" s="102"/>
      <c r="R62" s="103"/>
      <c r="S62" s="103"/>
      <c r="T62" s="104"/>
      <c r="U62" s="68" t="str">
        <f t="shared" si="3"/>
        <v/>
      </c>
      <c r="V62" s="102"/>
      <c r="W62" s="103"/>
      <c r="X62" s="103"/>
      <c r="Y62" s="105"/>
      <c r="Z62" s="68" t="str">
        <f t="shared" si="4"/>
        <v/>
      </c>
      <c r="AA62" s="102"/>
      <c r="AB62" s="103"/>
      <c r="AC62" s="103"/>
      <c r="AD62" s="104"/>
      <c r="AE62" s="68" t="str">
        <f t="shared" si="5"/>
        <v/>
      </c>
      <c r="AF62" s="102"/>
      <c r="AG62" s="103"/>
      <c r="AH62" s="103"/>
      <c r="AI62" s="104"/>
      <c r="AJ62" s="64" t="str">
        <f t="shared" si="6"/>
        <v/>
      </c>
      <c r="AK62" s="102"/>
      <c r="AL62" s="103"/>
      <c r="AM62" s="103"/>
      <c r="AN62" s="104"/>
    </row>
    <row r="63" spans="1:40" x14ac:dyDescent="0.2">
      <c r="A63" s="106" t="s">
        <v>105</v>
      </c>
      <c r="B63" s="107" t="s">
        <v>57</v>
      </c>
      <c r="C63" s="70" t="str">
        <f t="shared" si="7"/>
        <v/>
      </c>
      <c r="D63" s="115">
        <f t="shared" si="8"/>
        <v>0</v>
      </c>
      <c r="E63" s="116">
        <f t="shared" si="9"/>
        <v>0</v>
      </c>
      <c r="F63" s="110" t="str">
        <f t="shared" si="0"/>
        <v/>
      </c>
      <c r="G63" s="111"/>
      <c r="H63" s="112"/>
      <c r="I63" s="112"/>
      <c r="J63" s="113"/>
      <c r="K63" s="74" t="str">
        <f t="shared" si="1"/>
        <v/>
      </c>
      <c r="L63" s="111"/>
      <c r="M63" s="112"/>
      <c r="N63" s="112"/>
      <c r="O63" s="114"/>
      <c r="P63" s="75" t="str">
        <f t="shared" si="2"/>
        <v/>
      </c>
      <c r="Q63" s="111"/>
      <c r="R63" s="112"/>
      <c r="S63" s="112"/>
      <c r="T63" s="113"/>
      <c r="U63" s="74" t="str">
        <f t="shared" si="3"/>
        <v/>
      </c>
      <c r="V63" s="111"/>
      <c r="W63" s="112"/>
      <c r="X63" s="112"/>
      <c r="Y63" s="114"/>
      <c r="Z63" s="74" t="str">
        <f t="shared" si="4"/>
        <v/>
      </c>
      <c r="AA63" s="111"/>
      <c r="AB63" s="112"/>
      <c r="AC63" s="112"/>
      <c r="AD63" s="113"/>
      <c r="AE63" s="74" t="str">
        <f t="shared" si="5"/>
        <v/>
      </c>
      <c r="AF63" s="111"/>
      <c r="AG63" s="112"/>
      <c r="AH63" s="112"/>
      <c r="AI63" s="113"/>
      <c r="AJ63" s="110" t="str">
        <f t="shared" si="6"/>
        <v/>
      </c>
      <c r="AK63" s="111"/>
      <c r="AL63" s="112"/>
      <c r="AM63" s="112"/>
      <c r="AN63" s="113"/>
    </row>
    <row r="64" spans="1:40" x14ac:dyDescent="0.2">
      <c r="A64" s="53" t="s">
        <v>106</v>
      </c>
      <c r="B64" s="63"/>
      <c r="C64" s="78"/>
      <c r="D64" s="117"/>
      <c r="E64" s="118"/>
      <c r="F64" s="87" t="str">
        <f t="shared" si="0"/>
        <v/>
      </c>
      <c r="G64" s="119"/>
      <c r="H64" s="120"/>
      <c r="I64" s="120"/>
      <c r="J64" s="121"/>
      <c r="K64" s="85" t="str">
        <f t="shared" si="1"/>
        <v/>
      </c>
      <c r="L64" s="119"/>
      <c r="M64" s="120"/>
      <c r="N64" s="120"/>
      <c r="O64" s="122"/>
      <c r="P64" s="87" t="str">
        <f t="shared" si="2"/>
        <v/>
      </c>
      <c r="Q64" s="119"/>
      <c r="R64" s="120"/>
      <c r="S64" s="120"/>
      <c r="T64" s="121"/>
      <c r="U64" s="85" t="str">
        <f t="shared" si="3"/>
        <v/>
      </c>
      <c r="V64" s="119"/>
      <c r="W64" s="120"/>
      <c r="X64" s="120"/>
      <c r="Y64" s="122"/>
      <c r="Z64" s="85" t="str">
        <f t="shared" si="4"/>
        <v/>
      </c>
      <c r="AA64" s="119"/>
      <c r="AB64" s="120"/>
      <c r="AC64" s="120"/>
      <c r="AD64" s="121"/>
      <c r="AE64" s="85" t="str">
        <f t="shared" si="5"/>
        <v/>
      </c>
      <c r="AF64" s="119"/>
      <c r="AG64" s="120"/>
      <c r="AH64" s="120"/>
      <c r="AI64" s="121"/>
      <c r="AJ64" s="87" t="str">
        <f t="shared" si="6"/>
        <v/>
      </c>
      <c r="AK64" s="119"/>
      <c r="AL64" s="120"/>
      <c r="AM64" s="120"/>
      <c r="AN64" s="121"/>
    </row>
    <row r="65" spans="1:40" x14ac:dyDescent="0.2">
      <c r="A65" s="63" t="s">
        <v>107</v>
      </c>
      <c r="B65" s="54" t="s">
        <v>57</v>
      </c>
      <c r="C65" s="55">
        <f t="shared" si="7"/>
        <v>53.111111111111107</v>
      </c>
      <c r="D65" s="97">
        <f t="shared" si="8"/>
        <v>45</v>
      </c>
      <c r="E65" s="98">
        <f t="shared" si="9"/>
        <v>60</v>
      </c>
      <c r="F65" s="64">
        <f t="shared" si="0"/>
        <v>54.666666666666664</v>
      </c>
      <c r="G65" s="65">
        <v>54</v>
      </c>
      <c r="H65" s="66">
        <v>55</v>
      </c>
      <c r="I65" s="66">
        <v>55</v>
      </c>
      <c r="J65" s="67"/>
      <c r="K65" s="68" t="str">
        <f t="shared" si="1"/>
        <v/>
      </c>
      <c r="L65" s="65"/>
      <c r="M65" s="123"/>
      <c r="N65" s="66"/>
      <c r="O65" s="69"/>
      <c r="P65" s="68" t="str">
        <f t="shared" si="2"/>
        <v/>
      </c>
      <c r="Q65" s="65"/>
      <c r="R65" s="101"/>
      <c r="S65" s="66"/>
      <c r="T65" s="67"/>
      <c r="U65" s="68">
        <f t="shared" si="3"/>
        <v>45</v>
      </c>
      <c r="V65" s="65"/>
      <c r="W65" s="66">
        <v>45</v>
      </c>
      <c r="X65" s="66"/>
      <c r="Y65" s="69"/>
      <c r="Z65" s="68">
        <f t="shared" si="4"/>
        <v>59.666666666666664</v>
      </c>
      <c r="AA65" s="65">
        <v>60</v>
      </c>
      <c r="AB65" s="66">
        <v>59</v>
      </c>
      <c r="AC65" s="66">
        <v>60</v>
      </c>
      <c r="AD65" s="67"/>
      <c r="AE65" s="68" t="str">
        <f t="shared" si="5"/>
        <v/>
      </c>
      <c r="AF65" s="65"/>
      <c r="AG65" s="66"/>
      <c r="AH65" s="66"/>
      <c r="AI65" s="67"/>
      <c r="AJ65" s="64" t="str">
        <f t="shared" si="6"/>
        <v/>
      </c>
      <c r="AK65" s="65"/>
      <c r="AL65" s="66"/>
      <c r="AM65" s="66"/>
      <c r="AN65" s="67"/>
    </row>
    <row r="66" spans="1:40" x14ac:dyDescent="0.2">
      <c r="A66" s="63" t="s">
        <v>108</v>
      </c>
      <c r="B66" s="54" t="s">
        <v>57</v>
      </c>
      <c r="C66" s="55" t="str">
        <f t="shared" si="7"/>
        <v/>
      </c>
      <c r="D66" s="97">
        <f t="shared" si="8"/>
        <v>0</v>
      </c>
      <c r="E66" s="98">
        <f t="shared" si="9"/>
        <v>0</v>
      </c>
      <c r="F66" s="64" t="str">
        <f t="shared" si="0"/>
        <v/>
      </c>
      <c r="G66" s="65"/>
      <c r="H66" s="66"/>
      <c r="I66" s="66"/>
      <c r="J66" s="67"/>
      <c r="K66" s="68" t="str">
        <f t="shared" si="1"/>
        <v/>
      </c>
      <c r="L66" s="65"/>
      <c r="M66" s="66"/>
      <c r="N66" s="66"/>
      <c r="O66" s="69"/>
      <c r="P66" s="68" t="str">
        <f t="shared" si="2"/>
        <v/>
      </c>
      <c r="Q66" s="65"/>
      <c r="R66" s="66"/>
      <c r="S66" s="66"/>
      <c r="T66" s="67"/>
      <c r="U66" s="68" t="str">
        <f t="shared" si="3"/>
        <v/>
      </c>
      <c r="V66" s="65"/>
      <c r="W66" s="66"/>
      <c r="X66" s="66"/>
      <c r="Y66" s="69"/>
      <c r="Z66" s="68" t="str">
        <f t="shared" si="4"/>
        <v/>
      </c>
      <c r="AA66" s="65"/>
      <c r="AB66" s="66"/>
      <c r="AC66" s="66"/>
      <c r="AD66" s="67"/>
      <c r="AE66" s="68" t="str">
        <f t="shared" si="5"/>
        <v/>
      </c>
      <c r="AF66" s="65"/>
      <c r="AG66" s="66"/>
      <c r="AH66" s="66"/>
      <c r="AI66" s="67"/>
      <c r="AJ66" s="64" t="str">
        <f t="shared" si="6"/>
        <v/>
      </c>
      <c r="AK66" s="65"/>
      <c r="AL66" s="66"/>
      <c r="AM66" s="66"/>
      <c r="AN66" s="67"/>
    </row>
    <row r="67" spans="1:40" x14ac:dyDescent="0.2">
      <c r="A67" s="63" t="s">
        <v>109</v>
      </c>
      <c r="B67" s="54" t="s">
        <v>57</v>
      </c>
      <c r="C67" s="55">
        <f t="shared" si="7"/>
        <v>44.125</v>
      </c>
      <c r="D67" s="97">
        <f t="shared" si="8"/>
        <v>40</v>
      </c>
      <c r="E67" s="98">
        <f t="shared" si="9"/>
        <v>45</v>
      </c>
      <c r="F67" s="64" t="str">
        <f t="shared" si="0"/>
        <v/>
      </c>
      <c r="G67" s="65"/>
      <c r="H67" s="66"/>
      <c r="I67" s="66"/>
      <c r="J67" s="67"/>
      <c r="K67" s="68" t="str">
        <f t="shared" si="1"/>
        <v/>
      </c>
      <c r="L67" s="65"/>
      <c r="M67" s="66"/>
      <c r="N67" s="66"/>
      <c r="O67" s="69"/>
      <c r="P67" s="68">
        <f t="shared" si="2"/>
        <v>43.25</v>
      </c>
      <c r="Q67" s="65">
        <v>43</v>
      </c>
      <c r="R67" s="66">
        <v>45</v>
      </c>
      <c r="S67" s="66">
        <v>40</v>
      </c>
      <c r="T67" s="67">
        <v>45</v>
      </c>
      <c r="U67" s="68">
        <f t="shared" si="3"/>
        <v>45</v>
      </c>
      <c r="V67" s="65">
        <v>45</v>
      </c>
      <c r="W67" s="66"/>
      <c r="X67" s="66"/>
      <c r="Y67" s="69"/>
      <c r="Z67" s="68" t="str">
        <f t="shared" si="4"/>
        <v/>
      </c>
      <c r="AA67" s="65"/>
      <c r="AB67" s="66"/>
      <c r="AC67" s="66"/>
      <c r="AD67" s="67"/>
      <c r="AE67" s="68" t="str">
        <f t="shared" si="5"/>
        <v/>
      </c>
      <c r="AF67" s="65"/>
      <c r="AG67" s="66"/>
      <c r="AH67" s="66"/>
      <c r="AI67" s="67"/>
      <c r="AJ67" s="64" t="str">
        <f t="shared" si="6"/>
        <v/>
      </c>
      <c r="AK67" s="65"/>
      <c r="AL67" s="66"/>
      <c r="AM67" s="66"/>
      <c r="AN67" s="67"/>
    </row>
    <row r="68" spans="1:40" x14ac:dyDescent="0.2">
      <c r="A68" s="63" t="s">
        <v>110</v>
      </c>
      <c r="B68" s="54" t="s">
        <v>74</v>
      </c>
      <c r="C68" s="55">
        <f t="shared" si="7"/>
        <v>31.214285714285715</v>
      </c>
      <c r="D68" s="97">
        <f t="shared" si="8"/>
        <v>25</v>
      </c>
      <c r="E68" s="98">
        <f t="shared" si="9"/>
        <v>45</v>
      </c>
      <c r="F68" s="64">
        <f t="shared" si="0"/>
        <v>30</v>
      </c>
      <c r="G68" s="65"/>
      <c r="H68" s="66"/>
      <c r="I68" s="66">
        <v>30</v>
      </c>
      <c r="J68" s="67"/>
      <c r="K68" s="68">
        <f t="shared" si="1"/>
        <v>30</v>
      </c>
      <c r="L68" s="65">
        <v>30</v>
      </c>
      <c r="M68" s="66">
        <v>30</v>
      </c>
      <c r="N68" s="66"/>
      <c r="O68" s="69"/>
      <c r="P68" s="68">
        <f t="shared" si="2"/>
        <v>27</v>
      </c>
      <c r="Q68" s="65">
        <v>26</v>
      </c>
      <c r="R68" s="66">
        <v>30</v>
      </c>
      <c r="S68" s="66">
        <v>25</v>
      </c>
      <c r="T68" s="67"/>
      <c r="U68" s="68">
        <f t="shared" si="3"/>
        <v>30</v>
      </c>
      <c r="V68" s="65">
        <v>30</v>
      </c>
      <c r="W68" s="66"/>
      <c r="X68" s="66"/>
      <c r="Y68" s="69"/>
      <c r="Z68" s="68">
        <f t="shared" si="4"/>
        <v>27.5</v>
      </c>
      <c r="AA68" s="65">
        <v>25</v>
      </c>
      <c r="AB68" s="66"/>
      <c r="AC68" s="66">
        <v>30</v>
      </c>
      <c r="AD68" s="67"/>
      <c r="AE68" s="68">
        <f t="shared" si="5"/>
        <v>29</v>
      </c>
      <c r="AF68" s="65"/>
      <c r="AG68" s="66">
        <v>29</v>
      </c>
      <c r="AH68" s="66"/>
      <c r="AI68" s="67"/>
      <c r="AJ68" s="64">
        <f t="shared" si="6"/>
        <v>45</v>
      </c>
      <c r="AK68" s="65"/>
      <c r="AL68" s="66">
        <v>45</v>
      </c>
      <c r="AM68" s="66"/>
      <c r="AN68" s="67"/>
    </row>
    <row r="69" spans="1:40" x14ac:dyDescent="0.2">
      <c r="A69" s="63" t="s">
        <v>111</v>
      </c>
      <c r="B69" s="54" t="s">
        <v>57</v>
      </c>
      <c r="C69" s="55" t="str">
        <f t="shared" si="7"/>
        <v/>
      </c>
      <c r="D69" s="97">
        <f t="shared" si="8"/>
        <v>0</v>
      </c>
      <c r="E69" s="98">
        <f t="shared" si="9"/>
        <v>0</v>
      </c>
      <c r="F69" s="64" t="str">
        <f t="shared" si="0"/>
        <v/>
      </c>
      <c r="G69" s="65"/>
      <c r="H69" s="66"/>
      <c r="I69" s="66"/>
      <c r="J69" s="67"/>
      <c r="K69" s="68" t="str">
        <f t="shared" si="1"/>
        <v/>
      </c>
      <c r="L69" s="65"/>
      <c r="M69" s="66"/>
      <c r="N69" s="66"/>
      <c r="O69" s="69"/>
      <c r="P69" s="68" t="str">
        <f t="shared" si="2"/>
        <v/>
      </c>
      <c r="Q69" s="65"/>
      <c r="R69" s="66"/>
      <c r="S69" s="66"/>
      <c r="T69" s="67"/>
      <c r="U69" s="68" t="str">
        <f t="shared" si="3"/>
        <v/>
      </c>
      <c r="V69" s="65"/>
      <c r="W69" s="66"/>
      <c r="X69" s="66"/>
      <c r="Y69" s="69"/>
      <c r="Z69" s="68" t="str">
        <f t="shared" si="4"/>
        <v/>
      </c>
      <c r="AA69" s="65"/>
      <c r="AB69" s="66"/>
      <c r="AC69" s="66"/>
      <c r="AD69" s="67"/>
      <c r="AE69" s="68" t="str">
        <f t="shared" si="5"/>
        <v/>
      </c>
      <c r="AF69" s="65"/>
      <c r="AG69" s="66"/>
      <c r="AH69" s="66"/>
      <c r="AI69" s="67"/>
      <c r="AJ69" s="64" t="str">
        <f t="shared" si="6"/>
        <v/>
      </c>
      <c r="AK69" s="65"/>
      <c r="AL69" s="66"/>
      <c r="AM69" s="66"/>
      <c r="AN69" s="67"/>
    </row>
    <row r="70" spans="1:40" x14ac:dyDescent="0.2">
      <c r="A70" s="63" t="s">
        <v>112</v>
      </c>
      <c r="B70" s="54" t="s">
        <v>57</v>
      </c>
      <c r="C70" s="55">
        <f t="shared" si="7"/>
        <v>58.222222222222229</v>
      </c>
      <c r="D70" s="97">
        <f t="shared" si="8"/>
        <v>52</v>
      </c>
      <c r="E70" s="98">
        <f t="shared" si="9"/>
        <v>66</v>
      </c>
      <c r="F70" s="64">
        <f t="shared" si="0"/>
        <v>53.333333333333336</v>
      </c>
      <c r="G70" s="65">
        <v>52</v>
      </c>
      <c r="H70" s="66">
        <v>53</v>
      </c>
      <c r="I70" s="66">
        <v>55</v>
      </c>
      <c r="J70" s="67"/>
      <c r="K70" s="68">
        <f t="shared" si="1"/>
        <v>56</v>
      </c>
      <c r="L70" s="65">
        <v>56</v>
      </c>
      <c r="M70" s="66">
        <v>56</v>
      </c>
      <c r="N70" s="66"/>
      <c r="O70" s="69"/>
      <c r="P70" s="68" t="str">
        <f t="shared" si="2"/>
        <v/>
      </c>
      <c r="Q70" s="65"/>
      <c r="R70" s="66"/>
      <c r="S70" s="66"/>
      <c r="T70" s="67"/>
      <c r="U70" s="68" t="str">
        <f t="shared" si="3"/>
        <v/>
      </c>
      <c r="V70" s="65"/>
      <c r="W70" s="66"/>
      <c r="X70" s="66"/>
      <c r="Y70" s="69"/>
      <c r="Z70" s="68">
        <f t="shared" si="4"/>
        <v>65.333333333333329</v>
      </c>
      <c r="AA70" s="65">
        <v>65</v>
      </c>
      <c r="AB70" s="66">
        <v>66</v>
      </c>
      <c r="AC70" s="66">
        <v>65</v>
      </c>
      <c r="AD70" s="67"/>
      <c r="AE70" s="68" t="str">
        <f t="shared" si="5"/>
        <v/>
      </c>
      <c r="AF70" s="65"/>
      <c r="AG70" s="66"/>
      <c r="AH70" s="66"/>
      <c r="AI70" s="67"/>
      <c r="AJ70" s="64" t="str">
        <f t="shared" si="6"/>
        <v/>
      </c>
      <c r="AK70" s="65"/>
      <c r="AL70" s="66"/>
      <c r="AM70" s="66"/>
      <c r="AN70" s="67"/>
    </row>
    <row r="71" spans="1:40" x14ac:dyDescent="0.2">
      <c r="A71" s="99" t="s">
        <v>113</v>
      </c>
      <c r="B71" s="54" t="s">
        <v>57</v>
      </c>
      <c r="C71" s="55" t="str">
        <f t="shared" si="7"/>
        <v/>
      </c>
      <c r="D71" s="97">
        <f t="shared" si="8"/>
        <v>0</v>
      </c>
      <c r="E71" s="98">
        <f t="shared" si="9"/>
        <v>0</v>
      </c>
      <c r="F71" s="64" t="str">
        <f t="shared" si="0"/>
        <v/>
      </c>
      <c r="G71" s="102"/>
      <c r="H71" s="103"/>
      <c r="I71" s="103"/>
      <c r="J71" s="104"/>
      <c r="K71" s="68" t="str">
        <f t="shared" si="1"/>
        <v/>
      </c>
      <c r="L71" s="102"/>
      <c r="M71" s="103"/>
      <c r="N71" s="103"/>
      <c r="O71" s="105"/>
      <c r="P71" s="68" t="str">
        <f t="shared" si="2"/>
        <v/>
      </c>
      <c r="Q71" s="102"/>
      <c r="R71" s="103"/>
      <c r="S71" s="103"/>
      <c r="T71" s="104"/>
      <c r="U71" s="68" t="str">
        <f t="shared" si="3"/>
        <v/>
      </c>
      <c r="V71" s="102"/>
      <c r="W71" s="103"/>
      <c r="X71" s="103"/>
      <c r="Y71" s="105"/>
      <c r="Z71" s="68" t="str">
        <f t="shared" si="4"/>
        <v/>
      </c>
      <c r="AA71" s="102"/>
      <c r="AB71" s="103"/>
      <c r="AC71" s="103"/>
      <c r="AD71" s="104"/>
      <c r="AE71" s="68" t="str">
        <f t="shared" si="5"/>
        <v/>
      </c>
      <c r="AF71" s="102"/>
      <c r="AG71" s="103"/>
      <c r="AH71" s="103"/>
      <c r="AI71" s="104"/>
      <c r="AJ71" s="64" t="str">
        <f t="shared" si="6"/>
        <v/>
      </c>
      <c r="AK71" s="102"/>
      <c r="AL71" s="103"/>
      <c r="AM71" s="103"/>
      <c r="AN71" s="104"/>
    </row>
    <row r="72" spans="1:40" x14ac:dyDescent="0.2">
      <c r="A72" s="99" t="s">
        <v>114</v>
      </c>
      <c r="B72" s="54" t="s">
        <v>57</v>
      </c>
      <c r="C72" s="55">
        <f t="shared" si="7"/>
        <v>38</v>
      </c>
      <c r="D72" s="97">
        <f t="shared" si="8"/>
        <v>38</v>
      </c>
      <c r="E72" s="98">
        <f t="shared" si="9"/>
        <v>38</v>
      </c>
      <c r="F72" s="64" t="str">
        <f t="shared" si="0"/>
        <v/>
      </c>
      <c r="G72" s="102"/>
      <c r="H72" s="103"/>
      <c r="I72" s="103"/>
      <c r="J72" s="104"/>
      <c r="K72" s="68" t="str">
        <f t="shared" si="1"/>
        <v/>
      </c>
      <c r="L72" s="102"/>
      <c r="M72" s="103"/>
      <c r="N72" s="103"/>
      <c r="O72" s="105"/>
      <c r="P72" s="68">
        <f t="shared" si="2"/>
        <v>38</v>
      </c>
      <c r="Q72" s="102"/>
      <c r="R72" s="103"/>
      <c r="S72" s="103"/>
      <c r="T72" s="104">
        <v>38</v>
      </c>
      <c r="U72" s="68" t="str">
        <f t="shared" si="3"/>
        <v/>
      </c>
      <c r="V72" s="102"/>
      <c r="W72" s="103"/>
      <c r="X72" s="103"/>
      <c r="Y72" s="105"/>
      <c r="Z72" s="68" t="str">
        <f t="shared" si="4"/>
        <v/>
      </c>
      <c r="AA72" s="102"/>
      <c r="AB72" s="103"/>
      <c r="AC72" s="103"/>
      <c r="AD72" s="104"/>
      <c r="AE72" s="68" t="str">
        <f t="shared" si="5"/>
        <v/>
      </c>
      <c r="AF72" s="102"/>
      <c r="AG72" s="103"/>
      <c r="AH72" s="103"/>
      <c r="AI72" s="104"/>
      <c r="AJ72" s="64" t="str">
        <f t="shared" si="6"/>
        <v/>
      </c>
      <c r="AK72" s="102"/>
      <c r="AL72" s="103"/>
      <c r="AM72" s="103"/>
      <c r="AN72" s="104"/>
    </row>
    <row r="73" spans="1:40" x14ac:dyDescent="0.2">
      <c r="A73" s="124" t="s">
        <v>115</v>
      </c>
      <c r="B73" s="107" t="s">
        <v>57</v>
      </c>
      <c r="C73" s="125">
        <f t="shared" si="7"/>
        <v>39</v>
      </c>
      <c r="D73" s="115">
        <f t="shared" si="8"/>
        <v>39</v>
      </c>
      <c r="E73" s="115">
        <f t="shared" si="9"/>
        <v>39</v>
      </c>
      <c r="F73" s="73" t="str">
        <f t="shared" si="0"/>
        <v/>
      </c>
      <c r="G73" s="111"/>
      <c r="H73" s="112"/>
      <c r="I73" s="112"/>
      <c r="J73" s="113"/>
      <c r="K73" s="74" t="str">
        <f t="shared" si="1"/>
        <v/>
      </c>
      <c r="L73" s="126"/>
      <c r="M73" s="127"/>
      <c r="N73" s="112"/>
      <c r="O73" s="114"/>
      <c r="P73" s="75">
        <f t="shared" si="2"/>
        <v>39</v>
      </c>
      <c r="Q73" s="111"/>
      <c r="R73" s="112"/>
      <c r="S73" s="112"/>
      <c r="T73" s="113">
        <v>39</v>
      </c>
      <c r="U73" s="74" t="str">
        <f t="shared" si="3"/>
        <v/>
      </c>
      <c r="V73" s="111"/>
      <c r="W73" s="112"/>
      <c r="X73" s="112"/>
      <c r="Y73" s="114"/>
      <c r="Z73" s="75" t="str">
        <f t="shared" si="4"/>
        <v/>
      </c>
      <c r="AA73" s="111"/>
      <c r="AB73" s="112"/>
      <c r="AC73" s="112"/>
      <c r="AD73" s="113"/>
      <c r="AE73" s="74" t="str">
        <f t="shared" si="5"/>
        <v/>
      </c>
      <c r="AF73" s="111"/>
      <c r="AG73" s="112"/>
      <c r="AH73" s="112"/>
      <c r="AI73" s="113"/>
      <c r="AJ73" s="73" t="str">
        <f t="shared" si="6"/>
        <v/>
      </c>
      <c r="AK73" s="111"/>
      <c r="AL73" s="112"/>
      <c r="AM73" s="112"/>
      <c r="AN73" s="113"/>
    </row>
    <row r="74" spans="1:40" x14ac:dyDescent="0.2">
      <c r="A74" s="76" t="s">
        <v>116</v>
      </c>
      <c r="B74" s="90"/>
      <c r="C74" s="55"/>
      <c r="D74" s="91"/>
      <c r="E74" s="92"/>
      <c r="F74" s="81" t="str">
        <f t="shared" si="0"/>
        <v/>
      </c>
      <c r="G74" s="93"/>
      <c r="H74" s="94"/>
      <c r="I74" s="94"/>
      <c r="J74" s="95"/>
      <c r="K74" s="85" t="str">
        <f t="shared" si="1"/>
        <v/>
      </c>
      <c r="L74" s="93"/>
      <c r="M74" s="94"/>
      <c r="N74" s="94"/>
      <c r="O74" s="96"/>
      <c r="P74" s="87" t="str">
        <f t="shared" si="2"/>
        <v/>
      </c>
      <c r="Q74" s="93"/>
      <c r="R74" s="94"/>
      <c r="S74" s="94"/>
      <c r="T74" s="95"/>
      <c r="U74" s="85" t="str">
        <f t="shared" si="3"/>
        <v/>
      </c>
      <c r="V74" s="93"/>
      <c r="W74" s="94"/>
      <c r="X74" s="94"/>
      <c r="Y74" s="96"/>
      <c r="Z74" s="87" t="str">
        <f t="shared" si="4"/>
        <v/>
      </c>
      <c r="AA74" s="93"/>
      <c r="AB74" s="94"/>
      <c r="AC74" s="94"/>
      <c r="AD74" s="95"/>
      <c r="AE74" s="85" t="str">
        <f t="shared" si="5"/>
        <v/>
      </c>
      <c r="AF74" s="93"/>
      <c r="AG74" s="94"/>
      <c r="AH74" s="94"/>
      <c r="AI74" s="95"/>
      <c r="AJ74" s="81" t="str">
        <f t="shared" si="6"/>
        <v/>
      </c>
      <c r="AK74" s="93"/>
      <c r="AL74" s="94"/>
      <c r="AM74" s="94"/>
      <c r="AN74" s="95"/>
    </row>
    <row r="75" spans="1:40" x14ac:dyDescent="0.2">
      <c r="A75" s="63" t="s">
        <v>117</v>
      </c>
      <c r="B75" s="54" t="s">
        <v>74</v>
      </c>
      <c r="C75" s="55">
        <f t="shared" si="7"/>
        <v>35.666666666666671</v>
      </c>
      <c r="D75" s="97">
        <f t="shared" si="8"/>
        <v>25</v>
      </c>
      <c r="E75" s="98">
        <f t="shared" si="9"/>
        <v>40</v>
      </c>
      <c r="F75" s="64">
        <f t="shared" si="0"/>
        <v>38</v>
      </c>
      <c r="G75" s="65"/>
      <c r="H75" s="66">
        <v>38</v>
      </c>
      <c r="I75" s="66"/>
      <c r="J75" s="67"/>
      <c r="K75" s="68">
        <f t="shared" si="1"/>
        <v>36</v>
      </c>
      <c r="L75" s="65">
        <v>35</v>
      </c>
      <c r="M75" s="66">
        <v>37</v>
      </c>
      <c r="N75" s="66"/>
      <c r="O75" s="69"/>
      <c r="P75" s="68">
        <f t="shared" si="2"/>
        <v>36</v>
      </c>
      <c r="Q75" s="65">
        <v>32</v>
      </c>
      <c r="R75" s="66">
        <v>35</v>
      </c>
      <c r="S75" s="66">
        <v>37</v>
      </c>
      <c r="T75" s="67">
        <v>40</v>
      </c>
      <c r="U75" s="68">
        <f t="shared" si="3"/>
        <v>30</v>
      </c>
      <c r="V75" s="65">
        <v>35</v>
      </c>
      <c r="W75" s="66">
        <v>25</v>
      </c>
      <c r="X75" s="66"/>
      <c r="Y75" s="69"/>
      <c r="Z75" s="68">
        <f t="shared" si="4"/>
        <v>36.333333333333336</v>
      </c>
      <c r="AA75" s="65">
        <v>35</v>
      </c>
      <c r="AB75" s="66">
        <v>38</v>
      </c>
      <c r="AC75" s="66">
        <v>36</v>
      </c>
      <c r="AD75" s="67"/>
      <c r="AE75" s="68">
        <f t="shared" si="5"/>
        <v>36.333333333333336</v>
      </c>
      <c r="AF75" s="65">
        <v>38</v>
      </c>
      <c r="AG75" s="66">
        <v>35</v>
      </c>
      <c r="AH75" s="66"/>
      <c r="AI75" s="67">
        <v>36</v>
      </c>
      <c r="AJ75" s="64">
        <f t="shared" si="6"/>
        <v>37</v>
      </c>
      <c r="AK75" s="65">
        <v>38</v>
      </c>
      <c r="AL75" s="66">
        <v>35</v>
      </c>
      <c r="AM75" s="66">
        <v>38</v>
      </c>
      <c r="AN75" s="67"/>
    </row>
    <row r="76" spans="1:40" x14ac:dyDescent="0.2">
      <c r="A76" s="63" t="s">
        <v>118</v>
      </c>
      <c r="B76" s="54" t="s">
        <v>74</v>
      </c>
      <c r="C76" s="55">
        <f t="shared" si="7"/>
        <v>33.583333333333336</v>
      </c>
      <c r="D76" s="97">
        <f t="shared" si="8"/>
        <v>21</v>
      </c>
      <c r="E76" s="98">
        <f t="shared" si="9"/>
        <v>38</v>
      </c>
      <c r="F76" s="64" t="str">
        <f t="shared" si="0"/>
        <v/>
      </c>
      <c r="G76" s="65"/>
      <c r="H76" s="66"/>
      <c r="I76" s="66"/>
      <c r="J76" s="67"/>
      <c r="K76" s="68">
        <f t="shared" si="1"/>
        <v>36.5</v>
      </c>
      <c r="L76" s="65">
        <v>36</v>
      </c>
      <c r="M76" s="66">
        <v>37</v>
      </c>
      <c r="N76" s="66"/>
      <c r="O76" s="69"/>
      <c r="P76" s="68">
        <f t="shared" si="2"/>
        <v>35.5</v>
      </c>
      <c r="Q76" s="65">
        <v>38</v>
      </c>
      <c r="R76" s="66">
        <v>37</v>
      </c>
      <c r="S76" s="66">
        <v>32</v>
      </c>
      <c r="T76" s="67">
        <v>35</v>
      </c>
      <c r="U76" s="68">
        <f t="shared" si="3"/>
        <v>21.5</v>
      </c>
      <c r="V76" s="65">
        <v>22</v>
      </c>
      <c r="W76" s="66">
        <v>21</v>
      </c>
      <c r="X76" s="66"/>
      <c r="Y76" s="69"/>
      <c r="Z76" s="68">
        <f t="shared" si="4"/>
        <v>38</v>
      </c>
      <c r="AA76" s="65">
        <v>38</v>
      </c>
      <c r="AB76" s="66"/>
      <c r="AC76" s="66">
        <v>38</v>
      </c>
      <c r="AD76" s="67"/>
      <c r="AE76" s="68">
        <f t="shared" si="5"/>
        <v>35</v>
      </c>
      <c r="AF76" s="65"/>
      <c r="AG76" s="66">
        <v>35</v>
      </c>
      <c r="AH76" s="66"/>
      <c r="AI76" s="67"/>
      <c r="AJ76" s="64">
        <f t="shared" si="6"/>
        <v>35</v>
      </c>
      <c r="AK76" s="65">
        <v>35</v>
      </c>
      <c r="AL76" s="66"/>
      <c r="AM76" s="66">
        <v>35</v>
      </c>
      <c r="AN76" s="67"/>
    </row>
    <row r="77" spans="1:40" x14ac:dyDescent="0.2">
      <c r="A77" s="63" t="s">
        <v>119</v>
      </c>
      <c r="B77" s="54" t="s">
        <v>120</v>
      </c>
      <c r="C77" s="55">
        <f t="shared" si="7"/>
        <v>30.25</v>
      </c>
      <c r="D77" s="97">
        <f t="shared" si="8"/>
        <v>28</v>
      </c>
      <c r="E77" s="98">
        <f t="shared" si="9"/>
        <v>35</v>
      </c>
      <c r="F77" s="64" t="str">
        <f t="shared" si="0"/>
        <v/>
      </c>
      <c r="G77" s="65"/>
      <c r="H77" s="66"/>
      <c r="I77" s="66"/>
      <c r="J77" s="67"/>
      <c r="K77" s="68">
        <f t="shared" si="1"/>
        <v>32.5</v>
      </c>
      <c r="L77" s="65">
        <v>35</v>
      </c>
      <c r="M77" s="66">
        <v>30</v>
      </c>
      <c r="N77" s="66"/>
      <c r="O77" s="69"/>
      <c r="P77" s="68">
        <f t="shared" si="2"/>
        <v>28</v>
      </c>
      <c r="Q77" s="65"/>
      <c r="R77" s="66"/>
      <c r="S77" s="66">
        <v>28</v>
      </c>
      <c r="T77" s="67"/>
      <c r="U77" s="68" t="str">
        <f t="shared" si="3"/>
        <v/>
      </c>
      <c r="V77" s="65"/>
      <c r="W77" s="66"/>
      <c r="X77" s="66"/>
      <c r="Y77" s="69"/>
      <c r="Z77" s="68" t="str">
        <f t="shared" si="4"/>
        <v/>
      </c>
      <c r="AA77" s="65"/>
      <c r="AB77" s="66"/>
      <c r="AC77" s="66"/>
      <c r="AD77" s="67"/>
      <c r="AE77" s="68" t="str">
        <f t="shared" si="5"/>
        <v/>
      </c>
      <c r="AF77" s="65"/>
      <c r="AG77" s="66"/>
      <c r="AH77" s="66"/>
      <c r="AI77" s="67"/>
      <c r="AJ77" s="64" t="str">
        <f t="shared" si="6"/>
        <v/>
      </c>
      <c r="AK77" s="65"/>
      <c r="AL77" s="66"/>
      <c r="AM77" s="66"/>
      <c r="AN77" s="67"/>
    </row>
    <row r="78" spans="1:40" x14ac:dyDescent="0.2">
      <c r="A78" s="63" t="s">
        <v>121</v>
      </c>
      <c r="B78" s="54" t="s">
        <v>74</v>
      </c>
      <c r="C78" s="55">
        <f t="shared" si="7"/>
        <v>16.055555555555554</v>
      </c>
      <c r="D78" s="97">
        <f t="shared" si="8"/>
        <v>13</v>
      </c>
      <c r="E78" s="98">
        <f t="shared" si="9"/>
        <v>20</v>
      </c>
      <c r="F78" s="64">
        <f t="shared" si="0"/>
        <v>14</v>
      </c>
      <c r="G78" s="65">
        <v>14</v>
      </c>
      <c r="H78" s="66">
        <v>13</v>
      </c>
      <c r="I78" s="66">
        <v>15</v>
      </c>
      <c r="J78" s="67"/>
      <c r="K78" s="68">
        <f t="shared" si="1"/>
        <v>16.5</v>
      </c>
      <c r="L78" s="65">
        <v>16</v>
      </c>
      <c r="M78" s="66">
        <v>17</v>
      </c>
      <c r="N78" s="66"/>
      <c r="O78" s="69"/>
      <c r="P78" s="68">
        <f t="shared" si="2"/>
        <v>15</v>
      </c>
      <c r="Q78" s="65">
        <v>15</v>
      </c>
      <c r="R78" s="66"/>
      <c r="S78" s="66"/>
      <c r="T78" s="67"/>
      <c r="U78" s="68">
        <f t="shared" si="3"/>
        <v>18.5</v>
      </c>
      <c r="V78" s="65">
        <v>17</v>
      </c>
      <c r="W78" s="66">
        <v>20</v>
      </c>
      <c r="X78" s="66"/>
      <c r="Y78" s="69"/>
      <c r="Z78" s="68" t="str">
        <f t="shared" si="4"/>
        <v/>
      </c>
      <c r="AA78" s="65"/>
      <c r="AB78" s="66"/>
      <c r="AC78" s="66"/>
      <c r="AD78" s="67"/>
      <c r="AE78" s="68">
        <f t="shared" si="5"/>
        <v>16</v>
      </c>
      <c r="AF78" s="65">
        <v>16</v>
      </c>
      <c r="AG78" s="66">
        <v>16</v>
      </c>
      <c r="AH78" s="66"/>
      <c r="AI78" s="67">
        <v>16</v>
      </c>
      <c r="AJ78" s="64">
        <f t="shared" si="6"/>
        <v>16.333333333333332</v>
      </c>
      <c r="AK78" s="65">
        <v>16</v>
      </c>
      <c r="AL78" s="66">
        <v>18</v>
      </c>
      <c r="AM78" s="66">
        <v>15</v>
      </c>
      <c r="AN78" s="67"/>
    </row>
    <row r="79" spans="1:40" x14ac:dyDescent="0.2">
      <c r="A79" s="106" t="s">
        <v>122</v>
      </c>
      <c r="B79" s="107" t="s">
        <v>74</v>
      </c>
      <c r="C79" s="70">
        <f t="shared" si="7"/>
        <v>22</v>
      </c>
      <c r="D79" s="97">
        <f t="shared" si="8"/>
        <v>22</v>
      </c>
      <c r="E79" s="98">
        <f t="shared" si="9"/>
        <v>22</v>
      </c>
      <c r="F79" s="73" t="str">
        <f t="shared" si="0"/>
        <v/>
      </c>
      <c r="G79" s="111"/>
      <c r="H79" s="112"/>
      <c r="I79" s="112"/>
      <c r="J79" s="113"/>
      <c r="K79" s="74" t="str">
        <f t="shared" si="1"/>
        <v/>
      </c>
      <c r="L79" s="111"/>
      <c r="M79" s="112"/>
      <c r="N79" s="112"/>
      <c r="O79" s="114"/>
      <c r="P79" s="74" t="str">
        <f t="shared" si="2"/>
        <v/>
      </c>
      <c r="Q79" s="111"/>
      <c r="R79" s="112"/>
      <c r="S79" s="112"/>
      <c r="T79" s="113"/>
      <c r="U79" s="74">
        <f t="shared" si="3"/>
        <v>22</v>
      </c>
      <c r="V79" s="111">
        <v>22</v>
      </c>
      <c r="W79" s="112">
        <v>22</v>
      </c>
      <c r="X79" s="112"/>
      <c r="Y79" s="114"/>
      <c r="Z79" s="74" t="str">
        <f t="shared" si="4"/>
        <v/>
      </c>
      <c r="AA79" s="111"/>
      <c r="AB79" s="112"/>
      <c r="AC79" s="112"/>
      <c r="AD79" s="113"/>
      <c r="AE79" s="75" t="str">
        <f t="shared" si="5"/>
        <v/>
      </c>
      <c r="AF79" s="111"/>
      <c r="AG79" s="112"/>
      <c r="AH79" s="112"/>
      <c r="AI79" s="113"/>
      <c r="AJ79" s="73" t="str">
        <f t="shared" si="6"/>
        <v/>
      </c>
      <c r="AK79" s="111"/>
      <c r="AL79" s="112"/>
      <c r="AM79" s="112"/>
      <c r="AN79" s="113"/>
    </row>
    <row r="80" spans="1:40" x14ac:dyDescent="0.2">
      <c r="A80" s="53" t="s">
        <v>123</v>
      </c>
      <c r="B80" s="54"/>
      <c r="C80" s="78"/>
      <c r="D80" s="97"/>
      <c r="E80" s="98"/>
      <c r="F80" s="81" t="str">
        <f>IF(ISERROR(AVERAGE(G80:J80)),"",AVERAGE(G80:J80))</f>
        <v/>
      </c>
      <c r="G80" s="65"/>
      <c r="H80" s="66"/>
      <c r="I80" s="66"/>
      <c r="J80" s="67"/>
      <c r="K80" s="85" t="str">
        <f>IF(ISERROR(AVERAGE(L80:O80)),"",AVERAGE(L80:O80))</f>
        <v/>
      </c>
      <c r="L80" s="65"/>
      <c r="M80" s="66"/>
      <c r="N80" s="66"/>
      <c r="O80" s="69"/>
      <c r="P80" s="85" t="str">
        <f>IF(ISERROR(AVERAGE(Q80:T80)),"",AVERAGE(Q80:T80))</f>
        <v/>
      </c>
      <c r="Q80" s="65"/>
      <c r="R80" s="66"/>
      <c r="S80" s="66"/>
      <c r="T80" s="67"/>
      <c r="U80" s="85" t="str">
        <f>IF(ISERROR(AVERAGE(V80:Y80)),"",AVERAGE(V80:Y80))</f>
        <v/>
      </c>
      <c r="V80" s="65"/>
      <c r="W80" s="66"/>
      <c r="X80" s="66"/>
      <c r="Y80" s="69"/>
      <c r="Z80" s="85" t="str">
        <f>IF(ISERROR(AVERAGE(AA80:AD80)),"",AVERAGE(AA80:AD80))</f>
        <v/>
      </c>
      <c r="AA80" s="65"/>
      <c r="AB80" s="66"/>
      <c r="AC80" s="66"/>
      <c r="AD80" s="67"/>
      <c r="AE80" s="87" t="str">
        <f>IF(ISERROR(AVERAGE(AF80:AI80)),"",AVERAGE(AF80:AI80))</f>
        <v/>
      </c>
      <c r="AF80" s="65"/>
      <c r="AG80" s="66"/>
      <c r="AH80" s="66"/>
      <c r="AI80" s="67"/>
      <c r="AJ80" s="81" t="str">
        <f>IF(ISERROR(AVERAGE(AK80:AN80)),"",AVERAGE(AK80:AN80))</f>
        <v/>
      </c>
      <c r="AK80" s="65"/>
      <c r="AL80" s="66"/>
      <c r="AM80" s="66"/>
      <c r="AN80" s="67"/>
    </row>
    <row r="81" spans="1:40" x14ac:dyDescent="0.2">
      <c r="A81" s="63" t="s">
        <v>124</v>
      </c>
      <c r="B81" s="54" t="s">
        <v>125</v>
      </c>
      <c r="C81" s="55">
        <f t="shared" si="7"/>
        <v>14</v>
      </c>
      <c r="D81" s="97">
        <f t="shared" si="8"/>
        <v>10</v>
      </c>
      <c r="E81" s="98">
        <f t="shared" si="9"/>
        <v>17</v>
      </c>
      <c r="F81" s="64">
        <f>IF(ISERROR(AVERAGE(G81:J81)),"",AVERAGE(G81:J81))</f>
        <v>15.5</v>
      </c>
      <c r="G81" s="102"/>
      <c r="H81" s="103"/>
      <c r="I81" s="103">
        <v>15</v>
      </c>
      <c r="J81" s="104">
        <v>16</v>
      </c>
      <c r="K81" s="68">
        <f>IF(ISERROR(AVERAGE(L81:O81)),"",AVERAGE(L81:O81))</f>
        <v>11.5</v>
      </c>
      <c r="L81" s="102">
        <v>12</v>
      </c>
      <c r="M81" s="103">
        <v>11</v>
      </c>
      <c r="N81" s="103"/>
      <c r="O81" s="105"/>
      <c r="P81" s="68">
        <f>IF(ISERROR(AVERAGE(Q81:T81)),"",AVERAGE(Q81:T81))</f>
        <v>15</v>
      </c>
      <c r="Q81" s="102">
        <v>15</v>
      </c>
      <c r="R81" s="103"/>
      <c r="S81" s="103"/>
      <c r="T81" s="104"/>
      <c r="U81" s="68" t="str">
        <f>IF(ISERROR(AVERAGE(V81:Y81)),"",AVERAGE(V81:Y81))</f>
        <v/>
      </c>
      <c r="V81" s="102"/>
      <c r="W81" s="103"/>
      <c r="X81" s="103"/>
      <c r="Y81" s="105"/>
      <c r="Z81" s="68">
        <f>IF(ISERROR(AVERAGE(AA81:AD81)),"",AVERAGE(AA81:AD81))</f>
        <v>11.5</v>
      </c>
      <c r="AA81" s="102">
        <v>10</v>
      </c>
      <c r="AB81" s="103"/>
      <c r="AC81" s="103">
        <v>13</v>
      </c>
      <c r="AD81" s="104"/>
      <c r="AE81" s="68" t="str">
        <f>IF(ISERROR(AVERAGE(AF81:AI81)),"",AVERAGE(AF81:AI81))</f>
        <v/>
      </c>
      <c r="AF81" s="102"/>
      <c r="AG81" s="103"/>
      <c r="AH81" s="103"/>
      <c r="AI81" s="104"/>
      <c r="AJ81" s="64">
        <f>IF(ISERROR(AVERAGE(AK81:AN81)),"",AVERAGE(AK81:AN81))</f>
        <v>16.5</v>
      </c>
      <c r="AK81" s="102">
        <v>17</v>
      </c>
      <c r="AL81" s="103"/>
      <c r="AM81" s="103">
        <v>16</v>
      </c>
      <c r="AN81" s="104"/>
    </row>
    <row r="82" spans="1:40" x14ac:dyDescent="0.2">
      <c r="A82" s="63" t="s">
        <v>126</v>
      </c>
      <c r="B82" s="54" t="s">
        <v>127</v>
      </c>
      <c r="C82" s="55">
        <f t="shared" si="7"/>
        <v>13</v>
      </c>
      <c r="D82" s="97">
        <f t="shared" si="8"/>
        <v>12</v>
      </c>
      <c r="E82" s="98">
        <f t="shared" si="9"/>
        <v>15</v>
      </c>
      <c r="F82" s="64">
        <f>IF(ISERROR(AVERAGE(G82:J82)),"",AVERAGE(G82:J82))</f>
        <v>12</v>
      </c>
      <c r="G82" s="102">
        <v>12</v>
      </c>
      <c r="H82" s="103"/>
      <c r="I82" s="103"/>
      <c r="J82" s="104"/>
      <c r="K82" s="68" t="str">
        <f>IF(ISERROR(AVERAGE(L82:O82)),"",AVERAGE(L82:O82))</f>
        <v/>
      </c>
      <c r="L82" s="102"/>
      <c r="M82" s="103"/>
      <c r="N82" s="103"/>
      <c r="O82" s="105"/>
      <c r="P82" s="68">
        <f>IF(ISERROR(AVERAGE(Q82:T82)),"",AVERAGE(Q82:T82))</f>
        <v>15</v>
      </c>
      <c r="Q82" s="102"/>
      <c r="R82" s="103">
        <v>15</v>
      </c>
      <c r="S82" s="103"/>
      <c r="T82" s="104"/>
      <c r="U82" s="68" t="str">
        <f>IF(ISERROR(AVERAGE(V82:Y82)),"",AVERAGE(V82:Y82))</f>
        <v/>
      </c>
      <c r="V82" s="102"/>
      <c r="W82" s="103"/>
      <c r="X82" s="103"/>
      <c r="Y82" s="105"/>
      <c r="Z82" s="68">
        <f>IF(ISERROR(AVERAGE(AA82:AD82)),"",AVERAGE(AA82:AD82))</f>
        <v>12</v>
      </c>
      <c r="AA82" s="102"/>
      <c r="AB82" s="103"/>
      <c r="AC82" s="103">
        <v>12</v>
      </c>
      <c r="AD82" s="104"/>
      <c r="AE82" s="68" t="str">
        <f>IF(ISERROR(AVERAGE(AF82:AI82)),"",AVERAGE(AF82:AI82))</f>
        <v/>
      </c>
      <c r="AF82" s="102"/>
      <c r="AG82" s="103"/>
      <c r="AH82" s="103"/>
      <c r="AI82" s="104"/>
      <c r="AJ82" s="64" t="str">
        <f>IF(ISERROR(AVERAGE(AK82:AN82)),"",AVERAGE(AK82:AN82))</f>
        <v/>
      </c>
      <c r="AK82" s="102"/>
      <c r="AL82" s="103"/>
      <c r="AM82" s="103"/>
      <c r="AN82" s="104"/>
    </row>
    <row r="83" spans="1:40" x14ac:dyDescent="0.2">
      <c r="A83" s="63" t="s">
        <v>128</v>
      </c>
      <c r="B83" s="54" t="s">
        <v>127</v>
      </c>
      <c r="C83" s="55">
        <f t="shared" si="7"/>
        <v>16.875</v>
      </c>
      <c r="D83" s="97">
        <f t="shared" si="8"/>
        <v>15</v>
      </c>
      <c r="E83" s="98">
        <f t="shared" si="9"/>
        <v>19</v>
      </c>
      <c r="F83" s="64">
        <f>IF(ISERROR(AVERAGE(G83:J83)),"",AVERAGE(G83:J83))</f>
        <v>16</v>
      </c>
      <c r="G83" s="102"/>
      <c r="H83" s="103">
        <v>16</v>
      </c>
      <c r="I83" s="103"/>
      <c r="J83" s="104"/>
      <c r="K83" s="68">
        <f>IF(ISERROR(AVERAGE(L83:O83)),"",AVERAGE(L83:O83))</f>
        <v>18</v>
      </c>
      <c r="L83" s="102"/>
      <c r="M83" s="103">
        <v>18</v>
      </c>
      <c r="N83" s="103"/>
      <c r="O83" s="105"/>
      <c r="P83" s="68" t="str">
        <f>IF(ISERROR(AVERAGE(Q83:T83)),"",AVERAGE(Q83:T83))</f>
        <v/>
      </c>
      <c r="Q83" s="102"/>
      <c r="R83" s="103"/>
      <c r="S83" s="103"/>
      <c r="T83" s="104"/>
      <c r="U83" s="68">
        <f>IF(ISERROR(AVERAGE(V83:Y83)),"",AVERAGE(V83:Y83))</f>
        <v>18.5</v>
      </c>
      <c r="V83" s="102">
        <v>18</v>
      </c>
      <c r="W83" s="103">
        <v>19</v>
      </c>
      <c r="X83" s="103"/>
      <c r="Y83" s="105"/>
      <c r="Z83" s="68">
        <f>IF(ISERROR(AVERAGE(AA83:AD83)),"",AVERAGE(AA83:AD83))</f>
        <v>15</v>
      </c>
      <c r="AA83" s="102"/>
      <c r="AB83" s="103">
        <v>15</v>
      </c>
      <c r="AC83" s="103"/>
      <c r="AD83" s="104"/>
      <c r="AE83" s="68" t="str">
        <f>IF(ISERROR(AVERAGE(AF83:AI83)),"",AVERAGE(AF83:AI83))</f>
        <v/>
      </c>
      <c r="AF83" s="102"/>
      <c r="AG83" s="103"/>
      <c r="AH83" s="103"/>
      <c r="AI83" s="104"/>
      <c r="AJ83" s="64" t="str">
        <f>IF(ISERROR(AVERAGE(AK83:AN83)),"",AVERAGE(AK83:AN83))</f>
        <v/>
      </c>
      <c r="AK83" s="102"/>
      <c r="AL83" s="103"/>
      <c r="AM83" s="103"/>
      <c r="AN83" s="104"/>
    </row>
    <row r="84" spans="1:40" ht="12.75" thickBot="1" x14ac:dyDescent="0.25">
      <c r="A84" s="128" t="s">
        <v>129</v>
      </c>
      <c r="B84" s="129" t="s">
        <v>57</v>
      </c>
      <c r="C84" s="130">
        <f t="shared" si="7"/>
        <v>19</v>
      </c>
      <c r="D84" s="131">
        <f t="shared" si="8"/>
        <v>18</v>
      </c>
      <c r="E84" s="132">
        <f t="shared" si="9"/>
        <v>20</v>
      </c>
      <c r="F84" s="133">
        <f>IF(ISERROR(AVERAGE(G84:J84)),"",AVERAGE(G84:J84))</f>
        <v>20</v>
      </c>
      <c r="G84" s="134">
        <v>20</v>
      </c>
      <c r="H84" s="135"/>
      <c r="I84" s="135"/>
      <c r="J84" s="136"/>
      <c r="K84" s="137" t="str">
        <f>IF(ISERROR(AVERAGE(L84:O84)),"",AVERAGE(L84:O84))</f>
        <v/>
      </c>
      <c r="L84" s="134"/>
      <c r="M84" s="135"/>
      <c r="N84" s="135"/>
      <c r="O84" s="138"/>
      <c r="P84" s="137">
        <f>IF(ISERROR(AVERAGE(Q84:T84)),"",AVERAGE(Q84:T84))</f>
        <v>18</v>
      </c>
      <c r="Q84" s="134"/>
      <c r="R84" s="135"/>
      <c r="S84" s="135"/>
      <c r="T84" s="136">
        <v>18</v>
      </c>
      <c r="U84" s="137" t="str">
        <f>IF(ISERROR(AVERAGE(V84:Y84)),"",AVERAGE(V84:Y84))</f>
        <v/>
      </c>
      <c r="V84" s="134"/>
      <c r="W84" s="135"/>
      <c r="X84" s="135"/>
      <c r="Y84" s="138"/>
      <c r="Z84" s="137" t="str">
        <f>IF(ISERROR(AVERAGE(AA84:AD84)),"",AVERAGE(AA84:AD84))</f>
        <v/>
      </c>
      <c r="AA84" s="134"/>
      <c r="AB84" s="135"/>
      <c r="AC84" s="135"/>
      <c r="AD84" s="136"/>
      <c r="AE84" s="137" t="str">
        <f>IF(ISERROR(AVERAGE(AF84:AI84)),"",AVERAGE(AF84:AI84))</f>
        <v/>
      </c>
      <c r="AF84" s="134"/>
      <c r="AG84" s="135"/>
      <c r="AH84" s="135"/>
      <c r="AI84" s="136"/>
      <c r="AJ84" s="133" t="str">
        <f>IF(ISERROR(AVERAGE(AK84:AN84)),"",AVERAGE(AK84:AN84))</f>
        <v/>
      </c>
      <c r="AK84" s="134"/>
      <c r="AL84" s="135"/>
      <c r="AM84" s="135"/>
      <c r="AN84" s="136"/>
    </row>
    <row r="85" spans="1:40" x14ac:dyDescent="0.2">
      <c r="A85" s="139" t="s">
        <v>130</v>
      </c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40"/>
      <c r="AF85" s="141"/>
      <c r="AG85" s="141"/>
      <c r="AH85" s="141"/>
      <c r="AI85" s="141"/>
    </row>
    <row r="86" spans="1:40" x14ac:dyDescent="0.2">
      <c r="A86" s="139" t="s">
        <v>131</v>
      </c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40"/>
      <c r="AF86" s="141"/>
      <c r="AG86" s="141"/>
      <c r="AH86" s="141"/>
      <c r="AI86" s="141"/>
    </row>
    <row r="87" spans="1:40" x14ac:dyDescent="0.2">
      <c r="A87" s="139" t="s">
        <v>132</v>
      </c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40"/>
      <c r="AF87" s="141"/>
      <c r="AG87" s="141"/>
      <c r="AH87" s="141"/>
      <c r="AI87" s="141"/>
    </row>
    <row r="88" spans="1:40" x14ac:dyDescent="0.2">
      <c r="A88" s="139" t="s">
        <v>133</v>
      </c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40"/>
      <c r="AF88" s="141"/>
      <c r="AG88" s="141"/>
      <c r="AH88" s="141"/>
      <c r="AI88" s="141"/>
    </row>
    <row r="89" spans="1:40" ht="12.75" thickBot="1" x14ac:dyDescent="0.25">
      <c r="A89" s="139"/>
      <c r="B89" s="139"/>
      <c r="C89" s="139"/>
      <c r="D89" s="139"/>
      <c r="E89" s="139"/>
      <c r="F89" s="139"/>
      <c r="G89" s="139"/>
      <c r="H89" s="139"/>
      <c r="I89" s="142"/>
      <c r="J89" s="139"/>
      <c r="K89" s="139"/>
      <c r="L89" s="139"/>
      <c r="M89" s="139"/>
      <c r="N89" s="139"/>
      <c r="O89" s="139"/>
      <c r="P89" s="142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40"/>
      <c r="AF89" s="141"/>
      <c r="AG89" s="141"/>
      <c r="AH89" s="141"/>
      <c r="AI89" s="141"/>
    </row>
    <row r="90" spans="1:40" ht="12.75" thickBot="1" x14ac:dyDescent="0.25">
      <c r="A90" s="143" t="s">
        <v>134</v>
      </c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5"/>
      <c r="AE90" s="146"/>
      <c r="AF90" s="146"/>
      <c r="AG90" s="146"/>
      <c r="AH90" s="146"/>
      <c r="AI90" s="146"/>
    </row>
    <row r="91" spans="1:40" ht="12.75" thickBot="1" x14ac:dyDescent="0.25">
      <c r="A91" s="147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9"/>
      <c r="AE91" s="139"/>
      <c r="AF91" s="139"/>
      <c r="AG91" s="139"/>
      <c r="AH91" s="139"/>
      <c r="AI91" s="139"/>
    </row>
    <row r="92" spans="1:40" ht="12.75" thickBot="1" x14ac:dyDescent="0.25">
      <c r="A92" s="147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9"/>
      <c r="AE92" s="139"/>
      <c r="AF92" s="139"/>
      <c r="AG92" s="139"/>
      <c r="AH92" s="139"/>
      <c r="AI92" s="139"/>
    </row>
    <row r="93" spans="1:40" ht="12.75" thickBot="1" x14ac:dyDescent="0.25">
      <c r="A93" s="147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9"/>
      <c r="AE93" s="139"/>
      <c r="AF93" s="139"/>
      <c r="AG93" s="139"/>
      <c r="AH93" s="139"/>
      <c r="AI93" s="139"/>
    </row>
  </sheetData>
  <mergeCells count="19">
    <mergeCell ref="Z19:AD19"/>
    <mergeCell ref="AE19:AI19"/>
    <mergeCell ref="AJ19:AN19"/>
    <mergeCell ref="F18:AN18"/>
    <mergeCell ref="A19:A20"/>
    <mergeCell ref="B19:B20"/>
    <mergeCell ref="C19:C20"/>
    <mergeCell ref="D19:D20"/>
    <mergeCell ref="E19:E20"/>
    <mergeCell ref="F19:J19"/>
    <mergeCell ref="K19:O19"/>
    <mergeCell ref="P19:T19"/>
    <mergeCell ref="U19:Y19"/>
    <mergeCell ref="E4:M4"/>
    <mergeCell ref="A7:M7"/>
    <mergeCell ref="A8:M8"/>
    <mergeCell ref="A11:B11"/>
    <mergeCell ref="A13:C13"/>
    <mergeCell ref="D13:F13"/>
  </mergeCells>
  <conditionalFormatting sqref="D74">
    <cfRule type="expression" dxfId="40" priority="32" stopIfTrue="1">
      <formula>AND(D74&lt;0.8*52.5,D74&gt;0)</formula>
    </cfRule>
  </conditionalFormatting>
  <conditionalFormatting sqref="E74">
    <cfRule type="expression" dxfId="39" priority="33" stopIfTrue="1">
      <formula>E74&gt;1.2*52.5</formula>
    </cfRule>
  </conditionalFormatting>
  <conditionalFormatting sqref="D75">
    <cfRule type="expression" dxfId="38" priority="34" stopIfTrue="1">
      <formula>AND(D75&lt;0.75*98,D75&gt;0)</formula>
    </cfRule>
  </conditionalFormatting>
  <conditionalFormatting sqref="D73">
    <cfRule type="expression" dxfId="37" priority="35" stopIfTrue="1">
      <formula>AND(D73&lt;0.75*66,D73&gt;0)</formula>
    </cfRule>
  </conditionalFormatting>
  <conditionalFormatting sqref="D76">
    <cfRule type="expression" dxfId="36" priority="36" stopIfTrue="1">
      <formula>AND(D76&lt;0.75*62,D76&gt;0)</formula>
    </cfRule>
  </conditionalFormatting>
  <conditionalFormatting sqref="D77">
    <cfRule type="expression" dxfId="35" priority="37" stopIfTrue="1">
      <formula>AND(D77&lt;0.75*64,D77&gt;0)</formula>
    </cfRule>
  </conditionalFormatting>
  <conditionalFormatting sqref="E75">
    <cfRule type="expression" dxfId="34" priority="38" stopIfTrue="1">
      <formula>E75&gt;1.25*98</formula>
    </cfRule>
  </conditionalFormatting>
  <conditionalFormatting sqref="E73">
    <cfRule type="expression" dxfId="33" priority="39" stopIfTrue="1">
      <formula>E73&gt;1.25*66</formula>
    </cfRule>
  </conditionalFormatting>
  <conditionalFormatting sqref="E76">
    <cfRule type="expression" dxfId="32" priority="40" stopIfTrue="1">
      <formula>E76&gt;1.25*62</formula>
    </cfRule>
  </conditionalFormatting>
  <conditionalFormatting sqref="E77">
    <cfRule type="expression" dxfId="31" priority="41" stopIfTrue="1">
      <formula>E77&gt;1.25*64</formula>
    </cfRule>
  </conditionalFormatting>
  <conditionalFormatting sqref="D65:D72">
    <cfRule type="expression" dxfId="30" priority="30" stopIfTrue="1">
      <formula>AND(D65&lt;0.75*142,D65&gt;0)</formula>
    </cfRule>
  </conditionalFormatting>
  <conditionalFormatting sqref="E66:E72">
    <cfRule type="expression" dxfId="29" priority="31" stopIfTrue="1">
      <formula>E66&gt;1.25*142</formula>
    </cfRule>
  </conditionalFormatting>
  <conditionalFormatting sqref="D21">
    <cfRule type="expression" dxfId="28" priority="22" stopIfTrue="1">
      <formula>AND(D21&lt;0.8*52.5,D21&gt;0)</formula>
    </cfRule>
  </conditionalFormatting>
  <conditionalFormatting sqref="D29">
    <cfRule type="expression" dxfId="27" priority="10" stopIfTrue="1">
      <formula>AND(D29&lt;0.75*98,D29&gt;0)</formula>
    </cfRule>
  </conditionalFormatting>
  <conditionalFormatting sqref="E21">
    <cfRule type="expression" dxfId="26" priority="23" stopIfTrue="1">
      <formula>E21&gt;1.2*52.5</formula>
    </cfRule>
  </conditionalFormatting>
  <conditionalFormatting sqref="D22:D24">
    <cfRule type="expression" dxfId="25" priority="24" stopIfTrue="1">
      <formula>AND(D22&lt;0.75*98,D22&gt;0)</formula>
    </cfRule>
  </conditionalFormatting>
  <conditionalFormatting sqref="D25:D26">
    <cfRule type="expression" dxfId="24" priority="25" stopIfTrue="1">
      <formula>AND(D25&lt;0.75*64,D25&gt;0)</formula>
    </cfRule>
  </conditionalFormatting>
  <conditionalFormatting sqref="D27">
    <cfRule type="expression" dxfId="23" priority="26" stopIfTrue="1">
      <formula>AND(D27&lt;0.75*81,D27&gt;0)</formula>
    </cfRule>
  </conditionalFormatting>
  <conditionalFormatting sqref="E22:E24">
    <cfRule type="expression" dxfId="22" priority="27" stopIfTrue="1">
      <formula>E22&gt;1.25*98</formula>
    </cfRule>
  </conditionalFormatting>
  <conditionalFormatting sqref="E25:E26">
    <cfRule type="expression" dxfId="21" priority="28" stopIfTrue="1">
      <formula>E25&gt;1.25*64</formula>
    </cfRule>
  </conditionalFormatting>
  <conditionalFormatting sqref="E27">
    <cfRule type="expression" dxfId="20" priority="29" stopIfTrue="1">
      <formula>E27&gt;1.25*81</formula>
    </cfRule>
  </conditionalFormatting>
  <conditionalFormatting sqref="D32">
    <cfRule type="expression" dxfId="19" priority="18" stopIfTrue="1">
      <formula>AND(D32&lt;0.8*52.5,D32&gt;0)</formula>
    </cfRule>
  </conditionalFormatting>
  <conditionalFormatting sqref="E32">
    <cfRule type="expression" dxfId="18" priority="19" stopIfTrue="1">
      <formula>E32&gt;1.2*52.5</formula>
    </cfRule>
  </conditionalFormatting>
  <conditionalFormatting sqref="D50">
    <cfRule type="expression" dxfId="17" priority="20" stopIfTrue="1">
      <formula>AND(D50&lt;0.75*24,D50&gt;0)</formula>
    </cfRule>
  </conditionalFormatting>
  <conditionalFormatting sqref="E50">
    <cfRule type="expression" dxfId="16" priority="21" stopIfTrue="1">
      <formula>E50&gt;1.25*24</formula>
    </cfRule>
  </conditionalFormatting>
  <conditionalFormatting sqref="D33:D49">
    <cfRule type="expression" dxfId="15" priority="16" stopIfTrue="1">
      <formula>AND(D33&lt;0.75*70,D33&gt;0)</formula>
    </cfRule>
  </conditionalFormatting>
  <conditionalFormatting sqref="E33:E49">
    <cfRule type="expression" dxfId="14" priority="17" stopIfTrue="1">
      <formula>E33&gt;1.25*70</formula>
    </cfRule>
  </conditionalFormatting>
  <conditionalFormatting sqref="D30">
    <cfRule type="expression" dxfId="13" priority="11" stopIfTrue="1">
      <formula>AND(D30&lt;0.75*62,D30&gt;0)</formula>
    </cfRule>
  </conditionalFormatting>
  <conditionalFormatting sqref="D31">
    <cfRule type="expression" dxfId="12" priority="12" stopIfTrue="1">
      <formula>AND(D31&lt;0.75*64,D31&gt;0)</formula>
    </cfRule>
  </conditionalFormatting>
  <conditionalFormatting sqref="E29">
    <cfRule type="expression" dxfId="11" priority="13" stopIfTrue="1">
      <formula>E29&gt;1.25*98</formula>
    </cfRule>
  </conditionalFormatting>
  <conditionalFormatting sqref="E30">
    <cfRule type="expression" dxfId="10" priority="14" stopIfTrue="1">
      <formula>E30&gt;1.25*62</formula>
    </cfRule>
  </conditionalFormatting>
  <conditionalFormatting sqref="E31">
    <cfRule type="expression" dxfId="9" priority="15" stopIfTrue="1">
      <formula>E31&gt;1.25*64</formula>
    </cfRule>
  </conditionalFormatting>
  <conditionalFormatting sqref="D51:D63">
    <cfRule type="expression" dxfId="8" priority="8" stopIfTrue="1">
      <formula>AND(D51&lt;0.75*142,D51&gt;0)</formula>
    </cfRule>
  </conditionalFormatting>
  <conditionalFormatting sqref="E51:E63">
    <cfRule type="expression" dxfId="7" priority="9" stopIfTrue="1">
      <formula>E51&gt;1.25*142</formula>
    </cfRule>
  </conditionalFormatting>
  <conditionalFormatting sqref="D78:D79">
    <cfRule type="expression" dxfId="6" priority="6" stopIfTrue="1">
      <formula>AND(D78&lt;0.75*64,D78&gt;0)</formula>
    </cfRule>
  </conditionalFormatting>
  <conditionalFormatting sqref="E78:E79">
    <cfRule type="expression" dxfId="5" priority="7" stopIfTrue="1">
      <formula>E78&gt;1.25*64</formula>
    </cfRule>
  </conditionalFormatting>
  <conditionalFormatting sqref="D80">
    <cfRule type="expression" dxfId="4" priority="4" stopIfTrue="1">
      <formula>AND(D80&lt;0.75*62,D80&gt;0)</formula>
    </cfRule>
  </conditionalFormatting>
  <conditionalFormatting sqref="E80">
    <cfRule type="expression" dxfId="3" priority="5" stopIfTrue="1">
      <formula>E80&gt;1.25*62</formula>
    </cfRule>
  </conditionalFormatting>
  <conditionalFormatting sqref="D81:D84">
    <cfRule type="expression" dxfId="2" priority="2" stopIfTrue="1">
      <formula>AND(D81&lt;0.75*62,D81&gt;0)</formula>
    </cfRule>
  </conditionalFormatting>
  <conditionalFormatting sqref="E81:E84">
    <cfRule type="expression" dxfId="1" priority="3" stopIfTrue="1">
      <formula>E81&gt;1.25*62</formula>
    </cfRule>
  </conditionalFormatting>
  <conditionalFormatting sqref="E65">
    <cfRule type="expression" dxfId="0" priority="1" stopIfTrue="1">
      <formula>E65&gt;1.25*52.5</formula>
    </cfRule>
  </conditionalFormatting>
  <printOptions horizontalCentered="1"/>
  <pageMargins left="0.19" right="0.46" top="0.31" bottom="0.43307086614173229" header="0" footer="0.35433070866141736"/>
  <pageSetup paperSize="9" scale="65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 PLAGUICIDAS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2019-02-18T16:46:54Z</dcterms:created>
  <dcterms:modified xsi:type="dcterms:W3CDTF">2019-02-18T16:47:37Z</dcterms:modified>
</cp:coreProperties>
</file>