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I 2019\PRECIOS\"/>
    </mc:Choice>
  </mc:AlternateContent>
  <xr:revisionPtr revIDLastSave="0" documentId="13_ncr:1_{AF59B8A0-11C2-4C46-ADA6-72220A2A77B3}" xr6:coauthVersionLast="40" xr6:coauthVersionMax="40" xr10:uidLastSave="{00000000-0000-0000-0000-000000000000}"/>
  <bookViews>
    <workbookView showSheetTabs="0" xWindow="-120" yWindow="-120" windowWidth="29040" windowHeight="15840" xr2:uid="{481B275C-800E-4449-89C5-C80A5A8A3E3C}"/>
  </bookViews>
  <sheets>
    <sheet name="VENTA-FERTIL" sheetId="1" r:id="rId1"/>
  </sheets>
  <definedNames>
    <definedName name="_xlnm.Print_Area" localSheetId="0">'VENTA-FERTIL'!$U$1:$AG$36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9" i="1" l="1"/>
  <c r="AE39" i="1"/>
  <c r="Z39" i="1"/>
  <c r="U39" i="1"/>
  <c r="P39" i="1"/>
  <c r="C39" i="1" s="1"/>
  <c r="K39" i="1"/>
  <c r="E39" i="1" s="1"/>
  <c r="F39" i="1"/>
  <c r="D39" i="1"/>
  <c r="AJ38" i="1"/>
  <c r="AE38" i="1"/>
  <c r="Z38" i="1"/>
  <c r="E38" i="1" s="1"/>
  <c r="U38" i="1"/>
  <c r="P38" i="1"/>
  <c r="K38" i="1"/>
  <c r="F38" i="1"/>
  <c r="D38" i="1" s="1"/>
  <c r="AJ37" i="1"/>
  <c r="AE37" i="1"/>
  <c r="Z37" i="1"/>
  <c r="U37" i="1"/>
  <c r="P37" i="1"/>
  <c r="C37" i="1" s="1"/>
  <c r="K37" i="1"/>
  <c r="E37" i="1" s="1"/>
  <c r="F37" i="1"/>
  <c r="D37" i="1"/>
  <c r="AJ36" i="1"/>
  <c r="AE36" i="1"/>
  <c r="Z36" i="1"/>
  <c r="U36" i="1"/>
  <c r="P36" i="1"/>
  <c r="K36" i="1"/>
  <c r="F36" i="1"/>
  <c r="C36" i="1" s="1"/>
  <c r="AJ35" i="1"/>
  <c r="AE35" i="1"/>
  <c r="Z35" i="1"/>
  <c r="E35" i="1" s="1"/>
  <c r="U35" i="1"/>
  <c r="P35" i="1"/>
  <c r="K35" i="1"/>
  <c r="F35" i="1"/>
  <c r="D35" i="1" s="1"/>
  <c r="AJ34" i="1"/>
  <c r="AE34" i="1"/>
  <c r="Z34" i="1"/>
  <c r="U34" i="1"/>
  <c r="P34" i="1"/>
  <c r="C34" i="1" s="1"/>
  <c r="K34" i="1"/>
  <c r="E34" i="1" s="1"/>
  <c r="F34" i="1"/>
  <c r="D34" i="1"/>
  <c r="AJ33" i="1"/>
  <c r="AE33" i="1"/>
  <c r="Z33" i="1"/>
  <c r="E33" i="1" s="1"/>
  <c r="U33" i="1"/>
  <c r="P33" i="1"/>
  <c r="K33" i="1"/>
  <c r="F33" i="1"/>
  <c r="D33" i="1" s="1"/>
  <c r="AJ32" i="1"/>
  <c r="AE32" i="1"/>
  <c r="Z32" i="1"/>
  <c r="U32" i="1"/>
  <c r="P32" i="1"/>
  <c r="K32" i="1"/>
  <c r="C32" i="1" s="1"/>
  <c r="F32" i="1"/>
  <c r="AJ31" i="1"/>
  <c r="AE31" i="1"/>
  <c r="Z31" i="1"/>
  <c r="U31" i="1"/>
  <c r="P31" i="1"/>
  <c r="C31" i="1" s="1"/>
  <c r="K31" i="1"/>
  <c r="E31" i="1" s="1"/>
  <c r="F31" i="1"/>
  <c r="D31" i="1"/>
  <c r="AJ30" i="1"/>
  <c r="AE30" i="1"/>
  <c r="Z30" i="1"/>
  <c r="E30" i="1" s="1"/>
  <c r="U30" i="1"/>
  <c r="P30" i="1"/>
  <c r="K30" i="1"/>
  <c r="F30" i="1"/>
  <c r="D30" i="1" s="1"/>
  <c r="AJ29" i="1"/>
  <c r="AE29" i="1"/>
  <c r="Z29" i="1"/>
  <c r="U29" i="1"/>
  <c r="P29" i="1"/>
  <c r="K29" i="1"/>
  <c r="E29" i="1" s="1"/>
  <c r="C29" i="1"/>
  <c r="AJ28" i="1"/>
  <c r="AE28" i="1"/>
  <c r="Z28" i="1"/>
  <c r="U28" i="1"/>
  <c r="P28" i="1"/>
  <c r="K28" i="1"/>
  <c r="F28" i="1"/>
  <c r="C28" i="1"/>
  <c r="AJ27" i="1"/>
  <c r="AE27" i="1"/>
  <c r="Z27" i="1"/>
  <c r="U27" i="1"/>
  <c r="D27" i="1" s="1"/>
  <c r="P27" i="1"/>
  <c r="K27" i="1"/>
  <c r="F27" i="1"/>
  <c r="C27" i="1" s="1"/>
  <c r="E27" i="1"/>
  <c r="AJ26" i="1"/>
  <c r="AE26" i="1"/>
  <c r="Z26" i="1"/>
  <c r="U26" i="1"/>
  <c r="P26" i="1"/>
  <c r="K26" i="1"/>
  <c r="E26" i="1" s="1"/>
  <c r="F26" i="1"/>
  <c r="D26" i="1" s="1"/>
  <c r="C26" i="1"/>
  <c r="AJ25" i="1"/>
  <c r="AE25" i="1"/>
  <c r="Z25" i="1"/>
  <c r="U25" i="1"/>
  <c r="D25" i="1" s="1"/>
  <c r="P25" i="1"/>
  <c r="K25" i="1"/>
  <c r="F25" i="1"/>
  <c r="C25" i="1" s="1"/>
  <c r="E25" i="1"/>
  <c r="AJ24" i="1"/>
  <c r="AE24" i="1"/>
  <c r="Z24" i="1"/>
  <c r="U24" i="1"/>
  <c r="P24" i="1"/>
  <c r="K24" i="1"/>
  <c r="F24" i="1"/>
  <c r="C24" i="1" s="1"/>
  <c r="AJ23" i="1"/>
  <c r="AE23" i="1"/>
  <c r="Z23" i="1"/>
  <c r="U23" i="1"/>
  <c r="P23" i="1"/>
  <c r="K23" i="1"/>
  <c r="E23" i="1" s="1"/>
  <c r="F23" i="1"/>
  <c r="D23" i="1" s="1"/>
  <c r="AJ22" i="1"/>
  <c r="AE22" i="1"/>
  <c r="Z22" i="1"/>
  <c r="U22" i="1"/>
  <c r="D22" i="1" s="1"/>
  <c r="P22" i="1"/>
  <c r="K22" i="1"/>
  <c r="F22" i="1"/>
  <c r="C22" i="1" s="1"/>
  <c r="E22" i="1"/>
  <c r="AJ21" i="1"/>
  <c r="AE21" i="1"/>
  <c r="Z21" i="1"/>
  <c r="U21" i="1"/>
  <c r="P21" i="1"/>
  <c r="K21" i="1"/>
  <c r="E21" i="1" s="1"/>
  <c r="F21" i="1"/>
  <c r="D21" i="1" s="1"/>
  <c r="C21" i="1"/>
  <c r="AJ20" i="1"/>
  <c r="AE20" i="1"/>
  <c r="Z20" i="1"/>
  <c r="U20" i="1"/>
  <c r="P20" i="1"/>
  <c r="K20" i="1"/>
  <c r="F20" i="1"/>
  <c r="C20" i="1"/>
  <c r="AJ19" i="1"/>
  <c r="AE19" i="1"/>
  <c r="Z19" i="1"/>
  <c r="U19" i="1"/>
  <c r="P19" i="1"/>
  <c r="K19" i="1"/>
  <c r="F19" i="1"/>
  <c r="C19" i="1"/>
  <c r="C23" i="1" l="1"/>
  <c r="D29" i="1"/>
  <c r="C30" i="1"/>
  <c r="C33" i="1"/>
  <c r="C35" i="1"/>
  <c r="C38" i="1"/>
</calcChain>
</file>

<file path=xl/sharedStrings.xml><?xml version="1.0" encoding="utf-8"?>
<sst xmlns="http://schemas.openxmlformats.org/spreadsheetml/2006/main" count="100" uniqueCount="79">
  <si>
    <t>MINISTERIO DE AGRICULTURA</t>
  </si>
  <si>
    <t xml:space="preserve">DIRECCIÓN GENERAL DE SEGUIMIENTO Y EVALUACIÓN DE POLÍTICAS </t>
  </si>
  <si>
    <t xml:space="preserve">DIRECCIÓN DE ESTADÍSTICA AGRARIA </t>
  </si>
  <si>
    <t xml:space="preserve">PRECIOS DE PRINCIPALES FERTILIZANTES QUÍMICOS Y ABONO ORGÁNICO A NIVEL DE REGIÓN </t>
  </si>
  <si>
    <t>(Soles)</t>
  </si>
  <si>
    <t xml:space="preserve">  I.- NOMBRE DE LA REGIÓN AGRARIA: </t>
  </si>
  <si>
    <t>CAJAMARCA</t>
  </si>
  <si>
    <t xml:space="preserve">II.- UBICACIÓN POLÍTICAS: </t>
  </si>
  <si>
    <t>III.- REFERENCIA</t>
  </si>
  <si>
    <t xml:space="preserve">1.- REGIÓN: </t>
  </si>
  <si>
    <t xml:space="preserve">Mes:    </t>
  </si>
  <si>
    <t>ENERO</t>
  </si>
  <si>
    <t xml:space="preserve">Año: </t>
  </si>
  <si>
    <t>IV.INFORMACIÓN DE PRECIOS DE PRINCIPALES FERTILIZANTES Y ABONO ORGÁNICO</t>
  </si>
  <si>
    <t xml:space="preserve">4.- Precio Promedio de Agencias Agrarias </t>
  </si>
  <si>
    <t xml:space="preserve">1.- Producto </t>
  </si>
  <si>
    <t>2.- Unidad de Medida</t>
  </si>
  <si>
    <t xml:space="preserve">Precio Promedio </t>
  </si>
  <si>
    <t>Promedio</t>
  </si>
  <si>
    <t>A.A. 1 CAJABAMBA</t>
  </si>
  <si>
    <t>A.A. 2 CAJAMARCA</t>
  </si>
  <si>
    <t>A.A. 3 CELENDIN</t>
  </si>
  <si>
    <t>A.A. 4 CONTUMAZA</t>
  </si>
  <si>
    <t>A.A. 5 SAN MARCOS</t>
  </si>
  <si>
    <t>A.A. 6 SAN MIGUEL</t>
  </si>
  <si>
    <t>A.A. 7 SAN PABLO</t>
  </si>
  <si>
    <t>Mínimo</t>
  </si>
  <si>
    <t>Máximo</t>
  </si>
  <si>
    <t xml:space="preserve">Promedio </t>
  </si>
  <si>
    <t>Agrovet</t>
  </si>
  <si>
    <t>el sembrador</t>
  </si>
  <si>
    <t>ricardo</t>
  </si>
  <si>
    <t>caxamarca</t>
  </si>
  <si>
    <t>Agrosolte</t>
  </si>
  <si>
    <t>el Ganadero</t>
  </si>
  <si>
    <t>san isidro labrador</t>
  </si>
  <si>
    <t>A. Silva</t>
  </si>
  <si>
    <t>A. El Sol</t>
  </si>
  <si>
    <t>tienda 1</t>
  </si>
  <si>
    <t>Tienda 2</t>
  </si>
  <si>
    <t>tienda 3</t>
  </si>
  <si>
    <t>A. El Valle</t>
  </si>
  <si>
    <t>A.Cajamarca</t>
  </si>
  <si>
    <t>A. Agrovefer</t>
  </si>
  <si>
    <t>A.Nueva Esperanza</t>
  </si>
  <si>
    <t>San Miguel</t>
  </si>
  <si>
    <t>Bolivar</t>
  </si>
  <si>
    <t>La Florida</t>
  </si>
  <si>
    <t>Casa Comercial</t>
  </si>
  <si>
    <t>San Pablo</t>
  </si>
  <si>
    <t>Tienda 1</t>
  </si>
  <si>
    <t>1.- Fertilizantes Químicos</t>
  </si>
  <si>
    <t>1.1 Nitrogenados</t>
  </si>
  <si>
    <t xml:space="preserve">Urea </t>
  </si>
  <si>
    <t>Bolsa x 50 Kg.</t>
  </si>
  <si>
    <t>Nitrato de amonio</t>
  </si>
  <si>
    <t>Sulfato de amonio</t>
  </si>
  <si>
    <t xml:space="preserve">1.2 Fosfatados  </t>
  </si>
  <si>
    <t>Fosfato Diamónico</t>
  </si>
  <si>
    <t>Superf. de calcio triple</t>
  </si>
  <si>
    <t>Roca Fosfórica</t>
  </si>
  <si>
    <t>1.3 Potásicos</t>
  </si>
  <si>
    <t>Cloruro de Potasio</t>
  </si>
  <si>
    <t>Sulfato de Potasio</t>
  </si>
  <si>
    <t>Sulfato de Magnesio y Potasio</t>
  </si>
  <si>
    <t xml:space="preserve">1.4 Compuestos </t>
  </si>
  <si>
    <t>Abono comp. 12-12-12</t>
  </si>
  <si>
    <t>Abono comp. 15-15-15</t>
  </si>
  <si>
    <t>Abono comp. 20-20-20</t>
  </si>
  <si>
    <t xml:space="preserve">2.- Abono Orgánico </t>
  </si>
  <si>
    <t>Gallinaza</t>
  </si>
  <si>
    <t>Guano de la Isla</t>
  </si>
  <si>
    <t>Humus de Lombriz</t>
  </si>
  <si>
    <t xml:space="preserve">Nota: La unidad de medida de Humus de Lombriz y Gallinaza es Bolsa de 50 kilos </t>
  </si>
  <si>
    <t xml:space="preserve">Investigar lo siguiente : productos que tienen 2 presentaciones </t>
  </si>
  <si>
    <t xml:space="preserve">Sulfato de amonio standars - No el granulado </t>
  </si>
  <si>
    <t>Cloruro de Potasio Granulado - No el  Standars</t>
  </si>
  <si>
    <t>Sulfato de Potasio Granulado - No el   Standars</t>
  </si>
  <si>
    <t>V.-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</si>
</sst>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Pts&quot;_-;\-* #,##0.00\ &quot;Pts&quot;_-;_-* &quot;-&quot;??\ &quot;Pts&quot;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8"/>
      <name val="Arial"/>
      <family val="2"/>
    </font>
    <font>
      <sz val="8"/>
      <name val="Arial"/>
      <family val="2"/>
    </font>
    <font>
      <sz val="12"/>
      <name val="Helv"/>
    </font>
    <font>
      <b/>
      <sz val="8"/>
      <color indexed="10"/>
      <name val="Calibri"/>
      <family val="2"/>
      <scheme val="minor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6" fillId="0" borderId="4" xfId="0" applyFont="1" applyBorder="1" applyAlignment="1">
      <alignment horizontal="left"/>
    </xf>
    <xf numFmtId="0" fontId="7" fillId="0" borderId="9" xfId="0" applyFont="1" applyBorder="1"/>
    <xf numFmtId="0" fontId="7" fillId="0" borderId="4" xfId="0" applyFont="1" applyBorder="1"/>
    <xf numFmtId="0" fontId="7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12" xfId="0" applyFont="1" applyBorder="1"/>
    <xf numFmtId="0" fontId="6" fillId="3" borderId="1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0" xfId="0" applyFont="1" applyBorder="1"/>
    <xf numFmtId="1" fontId="11" fillId="3" borderId="17" xfId="2" applyNumberFormat="1" applyFont="1" applyFill="1" applyBorder="1" applyAlignment="1">
      <alignment horizontal="center"/>
    </xf>
    <xf numFmtId="2" fontId="7" fillId="3" borderId="18" xfId="0" applyNumberFormat="1" applyFont="1" applyFill="1" applyBorder="1"/>
    <xf numFmtId="2" fontId="7" fillId="3" borderId="19" xfId="0" applyNumberFormat="1" applyFont="1" applyFill="1" applyBorder="1"/>
    <xf numFmtId="2" fontId="12" fillId="4" borderId="20" xfId="2" applyNumberFormat="1" applyFont="1" applyFill="1" applyBorder="1" applyAlignment="1">
      <alignment horizontal="right"/>
    </xf>
    <xf numFmtId="2" fontId="5" fillId="0" borderId="21" xfId="2" applyNumberFormat="1" applyFont="1" applyBorder="1" applyAlignment="1">
      <alignment horizontal="right"/>
    </xf>
    <xf numFmtId="2" fontId="5" fillId="0" borderId="22" xfId="2" applyNumberFormat="1" applyFont="1" applyBorder="1" applyAlignment="1">
      <alignment horizontal="right"/>
    </xf>
    <xf numFmtId="2" fontId="5" fillId="0" borderId="23" xfId="2" applyNumberFormat="1" applyFont="1" applyBorder="1" applyAlignment="1">
      <alignment horizontal="right"/>
    </xf>
    <xf numFmtId="1" fontId="11" fillId="3" borderId="24" xfId="2" applyNumberFormat="1" applyFont="1" applyFill="1" applyBorder="1" applyAlignment="1">
      <alignment horizontal="center"/>
    </xf>
    <xf numFmtId="0" fontId="7" fillId="0" borderId="16" xfId="0" applyFont="1" applyBorder="1"/>
    <xf numFmtId="2" fontId="1" fillId="3" borderId="25" xfId="2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7" fillId="3" borderId="26" xfId="0" applyNumberFormat="1" applyFont="1" applyFill="1" applyBorder="1"/>
    <xf numFmtId="2" fontId="7" fillId="3" borderId="27" xfId="0" applyNumberFormat="1" applyFont="1" applyFill="1" applyBorder="1"/>
    <xf numFmtId="0" fontId="5" fillId="0" borderId="23" xfId="0" applyFont="1" applyBorder="1" applyAlignment="1">
      <alignment horizontal="right"/>
    </xf>
    <xf numFmtId="0" fontId="7" fillId="0" borderId="11" xfId="0" applyFont="1" applyBorder="1"/>
    <xf numFmtId="0" fontId="6" fillId="0" borderId="12" xfId="0" applyFont="1" applyBorder="1"/>
    <xf numFmtId="1" fontId="11" fillId="3" borderId="28" xfId="2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</cellXfs>
  <cellStyles count="3">
    <cellStyle name="Moneda" xfId="1" builtinId="4"/>
    <cellStyle name="Normal" xfId="0" builtinId="0"/>
    <cellStyle name="Normal_Ancash" xfId="2" xr:uid="{6798A60B-C427-46C7-B2EE-AE9315395EBC}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E55688B-1CB9-4355-821C-A03A39EFDA12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FA009364-E64F-4150-A569-BA71A634E599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3B8F74EA-AD71-4E56-9C09-3D38BF0B2626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5FDF09D7-E397-4257-A289-4D457D3287F4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99A304C6-A557-48D8-ACF2-4E747B4C1A0A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1162A1D-5FE1-416A-AB05-855913789DAF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B236288-C96C-4EF7-BB7B-69A8527F59AB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BF4CBA98-BB8D-4459-B241-FC71077AA3B3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AE3C1205-996C-49CE-B456-44BDA1CA2E6D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638B070D-1D05-4B22-BBD3-E72E76D68ACE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D00823A6-5CE1-4E60-AF1E-A82E98BDE051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7FA85449-9516-42C8-9E1D-4AA4DD1D5BAE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277CDE6A-6D41-4984-A9FE-6ED8AE69261C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82C505AB-CE9A-4681-ADC6-9A995A26D740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D1EE13BB-0B2C-4902-AAEE-E347A61BCE62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964A4976-5D0B-4942-97CB-FE8C01D20BEF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17BB0DF8-4314-455A-9873-1857D727CFB6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9D53E243-ADC9-4CC1-80DC-1E649C1DA84F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F520EA9-166C-4D9F-BD9B-455111EFF876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B42619B3-BE15-4052-8441-4699D303199D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EBA47D47-2FBE-4509-995E-CF325933F79C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7806A646-9A17-4131-AA5A-40A26117E435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5F32D0B6-27FB-4F35-87E0-FADAE98B2A40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5CBBA655-D868-4B4A-9CB4-37C672E0D141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EB99E244-A890-439E-9EBB-05E073022C88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A93AFD34-0616-4AEE-8B4E-1D983E1994E5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F9B0D4B1-B202-403B-91EC-010CA49A1693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78DB1D8E-9A73-49C8-8E5A-3D01EA7082C8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33BEC116-A035-4B24-AFBB-DA11B1FB5BB9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CB56B324-70BF-4627-AFE6-C13C571F04EA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CCCFCC2F-C76E-4872-A5A4-758CAD205F3B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DCB49247-A1A8-41B1-9ACB-F338385F8522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7B822DDF-C23B-4C1E-ADAB-FCA9F10604B7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B28F9037-30C6-449B-9501-8795916974AC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2A34C7D0-4565-4B28-A6B0-AF4EF12906B1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B819D3DE-366D-488B-B13F-C2B0DE64820C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965A1328-D318-4994-8D29-96ECA0EEE8A0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E352704E-75ED-4495-A252-BF2BF0EAD605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F7CAE7A6-0F3E-4FC4-8B02-73DA46978FC7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AE10ADB6-A672-4837-941F-ACC74DA9EF5A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7C6ADBCA-B909-4F1B-8BDE-984C6D1AC1E9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BDAB24B8-6DF1-4612-826D-3CAD605D3CC5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A0C30426-3EAE-4935-ADD2-64F6C423440B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46346E36-A8CC-42FD-87AF-EAF381ACC87B}"/>
            </a:ext>
          </a:extLst>
        </xdr:cNvPr>
        <xdr:cNvSpPr>
          <a:spLocks noChangeShapeType="1"/>
        </xdr:cNvSpPr>
      </xdr:nvSpPr>
      <xdr:spPr bwMode="auto">
        <a:xfrm>
          <a:off x="65817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B7FEEBB6-7581-44BE-A439-E676CF74E87F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7" name="Line 51">
          <a:extLst>
            <a:ext uri="{FF2B5EF4-FFF2-40B4-BE49-F238E27FC236}">
              <a16:creationId xmlns:a16="http://schemas.microsoft.com/office/drawing/2014/main" id="{B7FC9E1C-BB04-4A35-B29D-244877CE20CF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36</xdr:row>
      <xdr:rowOff>0</xdr:rowOff>
    </xdr:from>
    <xdr:to>
      <xdr:col>12</xdr:col>
      <xdr:colOff>361950</xdr:colOff>
      <xdr:row>36</xdr:row>
      <xdr:rowOff>0</xdr:rowOff>
    </xdr:to>
    <xdr:sp macro="" textlink="">
      <xdr:nvSpPr>
        <xdr:cNvPr id="48" name="Line 52">
          <a:extLst>
            <a:ext uri="{FF2B5EF4-FFF2-40B4-BE49-F238E27FC236}">
              <a16:creationId xmlns:a16="http://schemas.microsoft.com/office/drawing/2014/main" id="{6253785E-C5D9-4710-8FF9-FE68C2FD7758}"/>
            </a:ext>
          </a:extLst>
        </xdr:cNvPr>
        <xdr:cNvSpPr>
          <a:spLocks noChangeShapeType="1"/>
        </xdr:cNvSpPr>
      </xdr:nvSpPr>
      <xdr:spPr bwMode="auto">
        <a:xfrm>
          <a:off x="84391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49" name="Line 59">
          <a:extLst>
            <a:ext uri="{FF2B5EF4-FFF2-40B4-BE49-F238E27FC236}">
              <a16:creationId xmlns:a16="http://schemas.microsoft.com/office/drawing/2014/main" id="{8EE5B5F1-89C1-40E6-977C-1523E7309E4F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36</xdr:row>
      <xdr:rowOff>0</xdr:rowOff>
    </xdr:from>
    <xdr:to>
      <xdr:col>12</xdr:col>
      <xdr:colOff>361950</xdr:colOff>
      <xdr:row>36</xdr:row>
      <xdr:rowOff>0</xdr:rowOff>
    </xdr:to>
    <xdr:sp macro="" textlink="">
      <xdr:nvSpPr>
        <xdr:cNvPr id="50" name="Line 60">
          <a:extLst>
            <a:ext uri="{FF2B5EF4-FFF2-40B4-BE49-F238E27FC236}">
              <a16:creationId xmlns:a16="http://schemas.microsoft.com/office/drawing/2014/main" id="{69B65468-028D-440D-AEE4-A7A80362F38A}"/>
            </a:ext>
          </a:extLst>
        </xdr:cNvPr>
        <xdr:cNvSpPr>
          <a:spLocks noChangeShapeType="1"/>
        </xdr:cNvSpPr>
      </xdr:nvSpPr>
      <xdr:spPr bwMode="auto">
        <a:xfrm>
          <a:off x="84391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51" name="Line 73">
          <a:extLst>
            <a:ext uri="{FF2B5EF4-FFF2-40B4-BE49-F238E27FC236}">
              <a16:creationId xmlns:a16="http://schemas.microsoft.com/office/drawing/2014/main" id="{DE724620-37EF-4313-8485-7DAF34EB0030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36</xdr:row>
      <xdr:rowOff>0</xdr:rowOff>
    </xdr:from>
    <xdr:to>
      <xdr:col>12</xdr:col>
      <xdr:colOff>361950</xdr:colOff>
      <xdr:row>36</xdr:row>
      <xdr:rowOff>0</xdr:rowOff>
    </xdr:to>
    <xdr:sp macro="" textlink="">
      <xdr:nvSpPr>
        <xdr:cNvPr id="52" name="Line 74">
          <a:extLst>
            <a:ext uri="{FF2B5EF4-FFF2-40B4-BE49-F238E27FC236}">
              <a16:creationId xmlns:a16="http://schemas.microsoft.com/office/drawing/2014/main" id="{71F8CB69-6724-43FC-A072-E413825892F8}"/>
            </a:ext>
          </a:extLst>
        </xdr:cNvPr>
        <xdr:cNvSpPr>
          <a:spLocks noChangeShapeType="1"/>
        </xdr:cNvSpPr>
      </xdr:nvSpPr>
      <xdr:spPr bwMode="auto">
        <a:xfrm>
          <a:off x="84391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36</xdr:row>
      <xdr:rowOff>0</xdr:rowOff>
    </xdr:from>
    <xdr:to>
      <xdr:col>20</xdr:col>
      <xdr:colOff>0</xdr:colOff>
      <xdr:row>36</xdr:row>
      <xdr:rowOff>0</xdr:rowOff>
    </xdr:to>
    <xdr:sp macro="" textlink="">
      <xdr:nvSpPr>
        <xdr:cNvPr id="53" name="Line 75">
          <a:extLst>
            <a:ext uri="{FF2B5EF4-FFF2-40B4-BE49-F238E27FC236}">
              <a16:creationId xmlns:a16="http://schemas.microsoft.com/office/drawing/2014/main" id="{739678A4-7377-4DB5-A5BB-29F3AEE5ED37}"/>
            </a:ext>
          </a:extLst>
        </xdr:cNvPr>
        <xdr:cNvSpPr>
          <a:spLocks noChangeShapeType="1"/>
        </xdr:cNvSpPr>
      </xdr:nvSpPr>
      <xdr:spPr bwMode="auto">
        <a:xfrm>
          <a:off x="117252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36</xdr:row>
      <xdr:rowOff>0</xdr:rowOff>
    </xdr:from>
    <xdr:to>
      <xdr:col>27</xdr:col>
      <xdr:colOff>304800</xdr:colOff>
      <xdr:row>36</xdr:row>
      <xdr:rowOff>0</xdr:rowOff>
    </xdr:to>
    <xdr:sp macro="" textlink="">
      <xdr:nvSpPr>
        <xdr:cNvPr id="54" name="Line 76">
          <a:extLst>
            <a:ext uri="{FF2B5EF4-FFF2-40B4-BE49-F238E27FC236}">
              <a16:creationId xmlns:a16="http://schemas.microsoft.com/office/drawing/2014/main" id="{2CDB301B-A5D1-4A6B-B2A3-603E6630F1D7}"/>
            </a:ext>
          </a:extLst>
        </xdr:cNvPr>
        <xdr:cNvSpPr>
          <a:spLocks noChangeShapeType="1"/>
        </xdr:cNvSpPr>
      </xdr:nvSpPr>
      <xdr:spPr bwMode="auto">
        <a:xfrm>
          <a:off x="152685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55" name="Line 77">
          <a:extLst>
            <a:ext uri="{FF2B5EF4-FFF2-40B4-BE49-F238E27FC236}">
              <a16:creationId xmlns:a16="http://schemas.microsoft.com/office/drawing/2014/main" id="{0BB1B98D-05C3-4BE0-A47C-BF61A73161D7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56" name="Line 78">
          <a:extLst>
            <a:ext uri="{FF2B5EF4-FFF2-40B4-BE49-F238E27FC236}">
              <a16:creationId xmlns:a16="http://schemas.microsoft.com/office/drawing/2014/main" id="{0DE9BDBF-C265-4E15-9D63-8FCF2C479AD8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36</xdr:row>
      <xdr:rowOff>0</xdr:rowOff>
    </xdr:from>
    <xdr:to>
      <xdr:col>20</xdr:col>
      <xdr:colOff>0</xdr:colOff>
      <xdr:row>36</xdr:row>
      <xdr:rowOff>0</xdr:rowOff>
    </xdr:to>
    <xdr:sp macro="" textlink="">
      <xdr:nvSpPr>
        <xdr:cNvPr id="57" name="Line 79">
          <a:extLst>
            <a:ext uri="{FF2B5EF4-FFF2-40B4-BE49-F238E27FC236}">
              <a16:creationId xmlns:a16="http://schemas.microsoft.com/office/drawing/2014/main" id="{ABC9E084-43B1-465A-9D9C-B0B4BF4F24D3}"/>
            </a:ext>
          </a:extLst>
        </xdr:cNvPr>
        <xdr:cNvSpPr>
          <a:spLocks noChangeShapeType="1"/>
        </xdr:cNvSpPr>
      </xdr:nvSpPr>
      <xdr:spPr bwMode="auto">
        <a:xfrm>
          <a:off x="117252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36</xdr:row>
      <xdr:rowOff>0</xdr:rowOff>
    </xdr:from>
    <xdr:to>
      <xdr:col>27</xdr:col>
      <xdr:colOff>304800</xdr:colOff>
      <xdr:row>36</xdr:row>
      <xdr:rowOff>0</xdr:rowOff>
    </xdr:to>
    <xdr:sp macro="" textlink="">
      <xdr:nvSpPr>
        <xdr:cNvPr id="58" name="Line 80">
          <a:extLst>
            <a:ext uri="{FF2B5EF4-FFF2-40B4-BE49-F238E27FC236}">
              <a16:creationId xmlns:a16="http://schemas.microsoft.com/office/drawing/2014/main" id="{C954DA99-9610-4BAB-83E4-C7EF673DB164}"/>
            </a:ext>
          </a:extLst>
        </xdr:cNvPr>
        <xdr:cNvSpPr>
          <a:spLocks noChangeShapeType="1"/>
        </xdr:cNvSpPr>
      </xdr:nvSpPr>
      <xdr:spPr bwMode="auto">
        <a:xfrm>
          <a:off x="152685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59" name="Line 81">
          <a:extLst>
            <a:ext uri="{FF2B5EF4-FFF2-40B4-BE49-F238E27FC236}">
              <a16:creationId xmlns:a16="http://schemas.microsoft.com/office/drawing/2014/main" id="{F2AF0A05-CE18-4358-A3FF-CC0739E889E3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0" name="Line 82">
          <a:extLst>
            <a:ext uri="{FF2B5EF4-FFF2-40B4-BE49-F238E27FC236}">
              <a16:creationId xmlns:a16="http://schemas.microsoft.com/office/drawing/2014/main" id="{FBD2587F-03A1-43CB-87CE-FE1A25DD63F9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36</xdr:row>
      <xdr:rowOff>0</xdr:rowOff>
    </xdr:from>
    <xdr:to>
      <xdr:col>20</xdr:col>
      <xdr:colOff>0</xdr:colOff>
      <xdr:row>36</xdr:row>
      <xdr:rowOff>0</xdr:rowOff>
    </xdr:to>
    <xdr:sp macro="" textlink="">
      <xdr:nvSpPr>
        <xdr:cNvPr id="61" name="Line 83">
          <a:extLst>
            <a:ext uri="{FF2B5EF4-FFF2-40B4-BE49-F238E27FC236}">
              <a16:creationId xmlns:a16="http://schemas.microsoft.com/office/drawing/2014/main" id="{5B2BE03E-5D31-414C-9A4B-1AFA9A27ED14}"/>
            </a:ext>
          </a:extLst>
        </xdr:cNvPr>
        <xdr:cNvSpPr>
          <a:spLocks noChangeShapeType="1"/>
        </xdr:cNvSpPr>
      </xdr:nvSpPr>
      <xdr:spPr bwMode="auto">
        <a:xfrm>
          <a:off x="117252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36</xdr:row>
      <xdr:rowOff>0</xdr:rowOff>
    </xdr:from>
    <xdr:to>
      <xdr:col>27</xdr:col>
      <xdr:colOff>304800</xdr:colOff>
      <xdr:row>36</xdr:row>
      <xdr:rowOff>0</xdr:rowOff>
    </xdr:to>
    <xdr:sp macro="" textlink="">
      <xdr:nvSpPr>
        <xdr:cNvPr id="62" name="Line 84">
          <a:extLst>
            <a:ext uri="{FF2B5EF4-FFF2-40B4-BE49-F238E27FC236}">
              <a16:creationId xmlns:a16="http://schemas.microsoft.com/office/drawing/2014/main" id="{40DA2E3D-6B32-485E-A88B-3946C0C9FB8F}"/>
            </a:ext>
          </a:extLst>
        </xdr:cNvPr>
        <xdr:cNvSpPr>
          <a:spLocks noChangeShapeType="1"/>
        </xdr:cNvSpPr>
      </xdr:nvSpPr>
      <xdr:spPr bwMode="auto">
        <a:xfrm>
          <a:off x="15268575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3" name="Line 85">
          <a:extLst>
            <a:ext uri="{FF2B5EF4-FFF2-40B4-BE49-F238E27FC236}">
              <a16:creationId xmlns:a16="http://schemas.microsoft.com/office/drawing/2014/main" id="{52D0997E-7CCB-482F-B88F-92E6A7C88BF4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4" name="Line 86">
          <a:extLst>
            <a:ext uri="{FF2B5EF4-FFF2-40B4-BE49-F238E27FC236}">
              <a16:creationId xmlns:a16="http://schemas.microsoft.com/office/drawing/2014/main" id="{A28F633E-48C3-460F-83AB-9EBFD1870893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5" name="Line 87">
          <a:extLst>
            <a:ext uri="{FF2B5EF4-FFF2-40B4-BE49-F238E27FC236}">
              <a16:creationId xmlns:a16="http://schemas.microsoft.com/office/drawing/2014/main" id="{A276EB68-31F6-4E54-96FA-9B34D386F5C4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6" name="Line 88">
          <a:extLst>
            <a:ext uri="{FF2B5EF4-FFF2-40B4-BE49-F238E27FC236}">
              <a16:creationId xmlns:a16="http://schemas.microsoft.com/office/drawing/2014/main" id="{301E177C-C2E7-4498-BBD9-B270C0D50CA9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7" name="Line 89">
          <a:extLst>
            <a:ext uri="{FF2B5EF4-FFF2-40B4-BE49-F238E27FC236}">
              <a16:creationId xmlns:a16="http://schemas.microsoft.com/office/drawing/2014/main" id="{C6F5ABD4-411A-4D7E-AF7C-D660C9FD9A86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68" name="Line 90">
          <a:extLst>
            <a:ext uri="{FF2B5EF4-FFF2-40B4-BE49-F238E27FC236}">
              <a16:creationId xmlns:a16="http://schemas.microsoft.com/office/drawing/2014/main" id="{B58BCA5D-475B-4DDD-A0AC-D9A4899AE073}"/>
            </a:ext>
          </a:extLst>
        </xdr:cNvPr>
        <xdr:cNvSpPr>
          <a:spLocks noChangeShapeType="1"/>
        </xdr:cNvSpPr>
      </xdr:nvSpPr>
      <xdr:spPr bwMode="auto">
        <a:xfrm>
          <a:off x="1657350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8ED6824-5400-4F5C-86E2-24B39FAC7407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70" name="Line 4">
          <a:extLst>
            <a:ext uri="{FF2B5EF4-FFF2-40B4-BE49-F238E27FC236}">
              <a16:creationId xmlns:a16="http://schemas.microsoft.com/office/drawing/2014/main" id="{2639F473-F6BA-4814-934A-31969B189FB6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71" name="Line 5">
          <a:extLst>
            <a:ext uri="{FF2B5EF4-FFF2-40B4-BE49-F238E27FC236}">
              <a16:creationId xmlns:a16="http://schemas.microsoft.com/office/drawing/2014/main" id="{61B5DA0D-5B58-4FEE-976C-0918F333AC2D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20E28F76-2C84-405A-BBAA-31C18F263EFA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73" name="Line 7">
          <a:extLst>
            <a:ext uri="{FF2B5EF4-FFF2-40B4-BE49-F238E27FC236}">
              <a16:creationId xmlns:a16="http://schemas.microsoft.com/office/drawing/2014/main" id="{85BB204B-ACE9-42E1-B01D-1ED68D63A1BF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74" name="Line 8">
          <a:extLst>
            <a:ext uri="{FF2B5EF4-FFF2-40B4-BE49-F238E27FC236}">
              <a16:creationId xmlns:a16="http://schemas.microsoft.com/office/drawing/2014/main" id="{5A8347B9-11D6-4BFF-B7D6-77F545B9E6F7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75" name="Line 9">
          <a:extLst>
            <a:ext uri="{FF2B5EF4-FFF2-40B4-BE49-F238E27FC236}">
              <a16:creationId xmlns:a16="http://schemas.microsoft.com/office/drawing/2014/main" id="{74A57A24-6BBD-4E6D-A9C2-0A16C6ED6458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76" name="Line 10">
          <a:extLst>
            <a:ext uri="{FF2B5EF4-FFF2-40B4-BE49-F238E27FC236}">
              <a16:creationId xmlns:a16="http://schemas.microsoft.com/office/drawing/2014/main" id="{20E5B849-28E4-4D91-B7D0-D2581195B8F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77" name="Line 11">
          <a:extLst>
            <a:ext uri="{FF2B5EF4-FFF2-40B4-BE49-F238E27FC236}">
              <a16:creationId xmlns:a16="http://schemas.microsoft.com/office/drawing/2014/main" id="{815998A6-BE1F-49F9-9C51-5BEFD49653E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78" name="Line 12">
          <a:extLst>
            <a:ext uri="{FF2B5EF4-FFF2-40B4-BE49-F238E27FC236}">
              <a16:creationId xmlns:a16="http://schemas.microsoft.com/office/drawing/2014/main" id="{3BBA7D26-52DA-4EE7-AF01-92CED05D3C6C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79" name="Line 13">
          <a:extLst>
            <a:ext uri="{FF2B5EF4-FFF2-40B4-BE49-F238E27FC236}">
              <a16:creationId xmlns:a16="http://schemas.microsoft.com/office/drawing/2014/main" id="{5E1EB97C-2A7D-4EB9-A3BD-BCC82E695F2B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80" name="Line 14">
          <a:extLst>
            <a:ext uri="{FF2B5EF4-FFF2-40B4-BE49-F238E27FC236}">
              <a16:creationId xmlns:a16="http://schemas.microsoft.com/office/drawing/2014/main" id="{8FC96C40-D89A-4802-8CC6-4CFAC1B0D9D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81" name="Line 15">
          <a:extLst>
            <a:ext uri="{FF2B5EF4-FFF2-40B4-BE49-F238E27FC236}">
              <a16:creationId xmlns:a16="http://schemas.microsoft.com/office/drawing/2014/main" id="{0B11CA2D-5837-488F-AA6A-B04DEB8EE015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82" name="Line 16">
          <a:extLst>
            <a:ext uri="{FF2B5EF4-FFF2-40B4-BE49-F238E27FC236}">
              <a16:creationId xmlns:a16="http://schemas.microsoft.com/office/drawing/2014/main" id="{69AAE4FC-F084-4119-8118-789DE46AC902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83" name="Line 17">
          <a:extLst>
            <a:ext uri="{FF2B5EF4-FFF2-40B4-BE49-F238E27FC236}">
              <a16:creationId xmlns:a16="http://schemas.microsoft.com/office/drawing/2014/main" id="{D5D47B8F-371F-4ABE-9F10-83F6BC327446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84" name="Line 18">
          <a:extLst>
            <a:ext uri="{FF2B5EF4-FFF2-40B4-BE49-F238E27FC236}">
              <a16:creationId xmlns:a16="http://schemas.microsoft.com/office/drawing/2014/main" id="{65FD92F5-56D9-4DA9-87F4-20C0CBBA5A1A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85" name="Line 19">
          <a:extLst>
            <a:ext uri="{FF2B5EF4-FFF2-40B4-BE49-F238E27FC236}">
              <a16:creationId xmlns:a16="http://schemas.microsoft.com/office/drawing/2014/main" id="{EACFB846-3167-4089-872F-E7286FC64E85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86" name="Line 20">
          <a:extLst>
            <a:ext uri="{FF2B5EF4-FFF2-40B4-BE49-F238E27FC236}">
              <a16:creationId xmlns:a16="http://schemas.microsoft.com/office/drawing/2014/main" id="{B6DB4157-DE91-4262-AA07-0E90EE530EE1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87" name="Line 21">
          <a:extLst>
            <a:ext uri="{FF2B5EF4-FFF2-40B4-BE49-F238E27FC236}">
              <a16:creationId xmlns:a16="http://schemas.microsoft.com/office/drawing/2014/main" id="{70C78FA3-BD3D-4E1C-A015-937B2F2A7977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88" name="Line 22">
          <a:extLst>
            <a:ext uri="{FF2B5EF4-FFF2-40B4-BE49-F238E27FC236}">
              <a16:creationId xmlns:a16="http://schemas.microsoft.com/office/drawing/2014/main" id="{DFBF711F-8497-484B-84A8-B259BED0515A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89" name="Line 23">
          <a:extLst>
            <a:ext uri="{FF2B5EF4-FFF2-40B4-BE49-F238E27FC236}">
              <a16:creationId xmlns:a16="http://schemas.microsoft.com/office/drawing/2014/main" id="{7211E2D5-116D-4BD7-8087-2B6FF78E865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90" name="Line 24">
          <a:extLst>
            <a:ext uri="{FF2B5EF4-FFF2-40B4-BE49-F238E27FC236}">
              <a16:creationId xmlns:a16="http://schemas.microsoft.com/office/drawing/2014/main" id="{FEF3EC83-E646-4F7A-88B5-753E83ECCF44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91" name="Line 25">
          <a:extLst>
            <a:ext uri="{FF2B5EF4-FFF2-40B4-BE49-F238E27FC236}">
              <a16:creationId xmlns:a16="http://schemas.microsoft.com/office/drawing/2014/main" id="{5F6498FA-0F61-4001-A678-667B7A989BF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92" name="Line 26">
          <a:extLst>
            <a:ext uri="{FF2B5EF4-FFF2-40B4-BE49-F238E27FC236}">
              <a16:creationId xmlns:a16="http://schemas.microsoft.com/office/drawing/2014/main" id="{E9A61316-1303-4956-B42F-59407C209BA4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93" name="Line 27">
          <a:extLst>
            <a:ext uri="{FF2B5EF4-FFF2-40B4-BE49-F238E27FC236}">
              <a16:creationId xmlns:a16="http://schemas.microsoft.com/office/drawing/2014/main" id="{E351488B-15DC-424D-8703-33F4AE518B3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94" name="Line 28">
          <a:extLst>
            <a:ext uri="{FF2B5EF4-FFF2-40B4-BE49-F238E27FC236}">
              <a16:creationId xmlns:a16="http://schemas.microsoft.com/office/drawing/2014/main" id="{660CA11D-F763-4E64-8952-AA6F66BC5CAD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95" name="Line 29">
          <a:extLst>
            <a:ext uri="{FF2B5EF4-FFF2-40B4-BE49-F238E27FC236}">
              <a16:creationId xmlns:a16="http://schemas.microsoft.com/office/drawing/2014/main" id="{8CABDBE2-3AB1-45BC-BE92-E3DD4CBD52AB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96" name="Line 30">
          <a:extLst>
            <a:ext uri="{FF2B5EF4-FFF2-40B4-BE49-F238E27FC236}">
              <a16:creationId xmlns:a16="http://schemas.microsoft.com/office/drawing/2014/main" id="{1EF41B61-B0F3-4F13-86B4-A9DB0C84B0FE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97" name="Line 31">
          <a:extLst>
            <a:ext uri="{FF2B5EF4-FFF2-40B4-BE49-F238E27FC236}">
              <a16:creationId xmlns:a16="http://schemas.microsoft.com/office/drawing/2014/main" id="{F7DE9FF8-E416-4618-BFA5-AF0E0C9BAA4D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98" name="Line 32">
          <a:extLst>
            <a:ext uri="{FF2B5EF4-FFF2-40B4-BE49-F238E27FC236}">
              <a16:creationId xmlns:a16="http://schemas.microsoft.com/office/drawing/2014/main" id="{450FC262-93EE-499E-B322-B46C7198F127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99" name="Line 33">
          <a:extLst>
            <a:ext uri="{FF2B5EF4-FFF2-40B4-BE49-F238E27FC236}">
              <a16:creationId xmlns:a16="http://schemas.microsoft.com/office/drawing/2014/main" id="{C3E87938-E124-4D6C-854B-22DD396847D8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00" name="Line 34">
          <a:extLst>
            <a:ext uri="{FF2B5EF4-FFF2-40B4-BE49-F238E27FC236}">
              <a16:creationId xmlns:a16="http://schemas.microsoft.com/office/drawing/2014/main" id="{2AEAFFEF-E9DF-423A-82E3-6B16E8723F37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01" name="Line 35">
          <a:extLst>
            <a:ext uri="{FF2B5EF4-FFF2-40B4-BE49-F238E27FC236}">
              <a16:creationId xmlns:a16="http://schemas.microsoft.com/office/drawing/2014/main" id="{5EBA80D2-278E-4034-83C2-0D490E914D8D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02" name="Line 36">
          <a:extLst>
            <a:ext uri="{FF2B5EF4-FFF2-40B4-BE49-F238E27FC236}">
              <a16:creationId xmlns:a16="http://schemas.microsoft.com/office/drawing/2014/main" id="{B02B2523-8190-48FC-A606-41D7646C965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03" name="Line 37">
          <a:extLst>
            <a:ext uri="{FF2B5EF4-FFF2-40B4-BE49-F238E27FC236}">
              <a16:creationId xmlns:a16="http://schemas.microsoft.com/office/drawing/2014/main" id="{36EFA66B-658C-4F48-B3BD-B445C1C5D034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04" name="Line 38">
          <a:extLst>
            <a:ext uri="{FF2B5EF4-FFF2-40B4-BE49-F238E27FC236}">
              <a16:creationId xmlns:a16="http://schemas.microsoft.com/office/drawing/2014/main" id="{D48C5285-6F17-43BF-AF88-75E997A701B4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05" name="Line 39">
          <a:extLst>
            <a:ext uri="{FF2B5EF4-FFF2-40B4-BE49-F238E27FC236}">
              <a16:creationId xmlns:a16="http://schemas.microsoft.com/office/drawing/2014/main" id="{A17C403C-1192-4BBE-961B-6C7A2EA1A16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06" name="Line 40">
          <a:extLst>
            <a:ext uri="{FF2B5EF4-FFF2-40B4-BE49-F238E27FC236}">
              <a16:creationId xmlns:a16="http://schemas.microsoft.com/office/drawing/2014/main" id="{CA941995-9406-4299-9EF5-7D9A91205ECA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07" name="Line 41">
          <a:extLst>
            <a:ext uri="{FF2B5EF4-FFF2-40B4-BE49-F238E27FC236}">
              <a16:creationId xmlns:a16="http://schemas.microsoft.com/office/drawing/2014/main" id="{58BA50E7-5F0E-4440-B276-283D46EFE3DD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08" name="Line 42">
          <a:extLst>
            <a:ext uri="{FF2B5EF4-FFF2-40B4-BE49-F238E27FC236}">
              <a16:creationId xmlns:a16="http://schemas.microsoft.com/office/drawing/2014/main" id="{319A230F-3D4F-493F-8D29-E9C106E7CF7C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09" name="Line 43">
          <a:extLst>
            <a:ext uri="{FF2B5EF4-FFF2-40B4-BE49-F238E27FC236}">
              <a16:creationId xmlns:a16="http://schemas.microsoft.com/office/drawing/2014/main" id="{05F3A220-2D47-4D5E-B039-788E802D6F4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10" name="Line 44">
          <a:extLst>
            <a:ext uri="{FF2B5EF4-FFF2-40B4-BE49-F238E27FC236}">
              <a16:creationId xmlns:a16="http://schemas.microsoft.com/office/drawing/2014/main" id="{3B50587B-441E-4103-8FF7-B5C4351957F8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1" name="Line 45">
          <a:extLst>
            <a:ext uri="{FF2B5EF4-FFF2-40B4-BE49-F238E27FC236}">
              <a16:creationId xmlns:a16="http://schemas.microsoft.com/office/drawing/2014/main" id="{A65E2AAB-0103-476D-98C3-9DEE01C29F64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12" name="Line 46">
          <a:extLst>
            <a:ext uri="{FF2B5EF4-FFF2-40B4-BE49-F238E27FC236}">
              <a16:creationId xmlns:a16="http://schemas.microsoft.com/office/drawing/2014/main" id="{4AAA1318-9473-4EE3-8BE8-561DCA86067B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3" name="Line 47">
          <a:extLst>
            <a:ext uri="{FF2B5EF4-FFF2-40B4-BE49-F238E27FC236}">
              <a16:creationId xmlns:a16="http://schemas.microsoft.com/office/drawing/2014/main" id="{DF862A07-08EE-4A32-A949-670EB6D6A03A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4" name="Line 51">
          <a:extLst>
            <a:ext uri="{FF2B5EF4-FFF2-40B4-BE49-F238E27FC236}">
              <a16:creationId xmlns:a16="http://schemas.microsoft.com/office/drawing/2014/main" id="{1F3B19CF-EDDC-448F-AC17-48627142A9A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115" name="Line 52">
          <a:extLst>
            <a:ext uri="{FF2B5EF4-FFF2-40B4-BE49-F238E27FC236}">
              <a16:creationId xmlns:a16="http://schemas.microsoft.com/office/drawing/2014/main" id="{3ABF6A00-8AE6-4701-8A31-FADCCCB271E7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6" name="Line 59">
          <a:extLst>
            <a:ext uri="{FF2B5EF4-FFF2-40B4-BE49-F238E27FC236}">
              <a16:creationId xmlns:a16="http://schemas.microsoft.com/office/drawing/2014/main" id="{A46F9ED9-39B0-478D-A374-0DC1BBBC9F4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117" name="Line 60">
          <a:extLst>
            <a:ext uri="{FF2B5EF4-FFF2-40B4-BE49-F238E27FC236}">
              <a16:creationId xmlns:a16="http://schemas.microsoft.com/office/drawing/2014/main" id="{0DB0E867-231C-4E78-BC68-9497EAD0695A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8" name="Line 73">
          <a:extLst>
            <a:ext uri="{FF2B5EF4-FFF2-40B4-BE49-F238E27FC236}">
              <a16:creationId xmlns:a16="http://schemas.microsoft.com/office/drawing/2014/main" id="{A51C8220-0DE3-4829-87D6-A11C0B1FB356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119" name="Line 74">
          <a:extLst>
            <a:ext uri="{FF2B5EF4-FFF2-40B4-BE49-F238E27FC236}">
              <a16:creationId xmlns:a16="http://schemas.microsoft.com/office/drawing/2014/main" id="{1AA3027E-AB74-4026-A493-ED5B903E6E93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120" name="Line 75">
          <a:extLst>
            <a:ext uri="{FF2B5EF4-FFF2-40B4-BE49-F238E27FC236}">
              <a16:creationId xmlns:a16="http://schemas.microsoft.com/office/drawing/2014/main" id="{3DE9B27B-6746-43FB-A3DF-C9E8E41BC4DA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121" name="Line 76">
          <a:extLst>
            <a:ext uri="{FF2B5EF4-FFF2-40B4-BE49-F238E27FC236}">
              <a16:creationId xmlns:a16="http://schemas.microsoft.com/office/drawing/2014/main" id="{5B3EFDA0-DAF6-470C-B2BD-4B346BDD8BEB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22" name="Line 77">
          <a:extLst>
            <a:ext uri="{FF2B5EF4-FFF2-40B4-BE49-F238E27FC236}">
              <a16:creationId xmlns:a16="http://schemas.microsoft.com/office/drawing/2014/main" id="{C80C8676-0279-4E1B-B423-B8FBA0C2EBE3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23" name="Line 78">
          <a:extLst>
            <a:ext uri="{FF2B5EF4-FFF2-40B4-BE49-F238E27FC236}">
              <a16:creationId xmlns:a16="http://schemas.microsoft.com/office/drawing/2014/main" id="{8D4FB442-9FF5-4B2F-81BE-8384A7DD0AF7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124" name="Line 79">
          <a:extLst>
            <a:ext uri="{FF2B5EF4-FFF2-40B4-BE49-F238E27FC236}">
              <a16:creationId xmlns:a16="http://schemas.microsoft.com/office/drawing/2014/main" id="{9C80EF30-EE3C-424F-A33C-F7B2C198D93E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125" name="Line 80">
          <a:extLst>
            <a:ext uri="{FF2B5EF4-FFF2-40B4-BE49-F238E27FC236}">
              <a16:creationId xmlns:a16="http://schemas.microsoft.com/office/drawing/2014/main" id="{58663608-98AE-474B-AB8C-4EBC540C4194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26" name="Line 81">
          <a:extLst>
            <a:ext uri="{FF2B5EF4-FFF2-40B4-BE49-F238E27FC236}">
              <a16:creationId xmlns:a16="http://schemas.microsoft.com/office/drawing/2014/main" id="{907430C8-DEE5-41C3-9D00-D34D36F3C08E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27" name="Line 82">
          <a:extLst>
            <a:ext uri="{FF2B5EF4-FFF2-40B4-BE49-F238E27FC236}">
              <a16:creationId xmlns:a16="http://schemas.microsoft.com/office/drawing/2014/main" id="{D0EDC35D-271E-4F59-8EE1-48ACDB35FDF0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128" name="Line 83">
          <a:extLst>
            <a:ext uri="{FF2B5EF4-FFF2-40B4-BE49-F238E27FC236}">
              <a16:creationId xmlns:a16="http://schemas.microsoft.com/office/drawing/2014/main" id="{920A045E-1F96-4DA7-9A34-77673512B477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129" name="Line 84">
          <a:extLst>
            <a:ext uri="{FF2B5EF4-FFF2-40B4-BE49-F238E27FC236}">
              <a16:creationId xmlns:a16="http://schemas.microsoft.com/office/drawing/2014/main" id="{6A539F6C-9C37-4624-B59A-647F2CA8B3C5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30" name="Line 85">
          <a:extLst>
            <a:ext uri="{FF2B5EF4-FFF2-40B4-BE49-F238E27FC236}">
              <a16:creationId xmlns:a16="http://schemas.microsoft.com/office/drawing/2014/main" id="{0E724E43-A755-4E3F-A35E-387D2BCEB208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31" name="Line 86">
          <a:extLst>
            <a:ext uri="{FF2B5EF4-FFF2-40B4-BE49-F238E27FC236}">
              <a16:creationId xmlns:a16="http://schemas.microsoft.com/office/drawing/2014/main" id="{159446DD-D095-4C0E-8DFE-ADB4D94C3197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32" name="Line 87">
          <a:extLst>
            <a:ext uri="{FF2B5EF4-FFF2-40B4-BE49-F238E27FC236}">
              <a16:creationId xmlns:a16="http://schemas.microsoft.com/office/drawing/2014/main" id="{E15B0043-79B2-4B04-B244-E24383706671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33" name="Line 88">
          <a:extLst>
            <a:ext uri="{FF2B5EF4-FFF2-40B4-BE49-F238E27FC236}">
              <a16:creationId xmlns:a16="http://schemas.microsoft.com/office/drawing/2014/main" id="{7A37A6C6-8B9A-4D19-B21C-428B1FCEB9A8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34" name="Line 89">
          <a:extLst>
            <a:ext uri="{FF2B5EF4-FFF2-40B4-BE49-F238E27FC236}">
              <a16:creationId xmlns:a16="http://schemas.microsoft.com/office/drawing/2014/main" id="{8D2A5B5B-05BC-4B1F-90F2-BD6D9B44ECD6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135" name="Line 90">
          <a:extLst>
            <a:ext uri="{FF2B5EF4-FFF2-40B4-BE49-F238E27FC236}">
              <a16:creationId xmlns:a16="http://schemas.microsoft.com/office/drawing/2014/main" id="{61C4C855-3084-41C5-B024-E12A5D83B6D8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86BD879-E01E-430E-9C31-9A13BE874DC3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37" name="Line 5">
          <a:extLst>
            <a:ext uri="{FF2B5EF4-FFF2-40B4-BE49-F238E27FC236}">
              <a16:creationId xmlns:a16="http://schemas.microsoft.com/office/drawing/2014/main" id="{3758DB02-6FFB-4C25-BBC6-10487BBF577C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38" name="Line 7">
          <a:extLst>
            <a:ext uri="{FF2B5EF4-FFF2-40B4-BE49-F238E27FC236}">
              <a16:creationId xmlns:a16="http://schemas.microsoft.com/office/drawing/2014/main" id="{5574C6B0-3C01-4482-8463-1B8E1893300E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39" name="Line 9">
          <a:extLst>
            <a:ext uri="{FF2B5EF4-FFF2-40B4-BE49-F238E27FC236}">
              <a16:creationId xmlns:a16="http://schemas.microsoft.com/office/drawing/2014/main" id="{EB00109C-598B-4A91-A9D8-40ED7B711ECB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0" name="Line 11">
          <a:extLst>
            <a:ext uri="{FF2B5EF4-FFF2-40B4-BE49-F238E27FC236}">
              <a16:creationId xmlns:a16="http://schemas.microsoft.com/office/drawing/2014/main" id="{0CC07AA4-188A-417F-A25D-7D3EB1B5A131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1" name="Line 13">
          <a:extLst>
            <a:ext uri="{FF2B5EF4-FFF2-40B4-BE49-F238E27FC236}">
              <a16:creationId xmlns:a16="http://schemas.microsoft.com/office/drawing/2014/main" id="{E926480D-A9BF-4573-B873-C7354F3ADD85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42573DAE-2192-43B7-A16D-C9F7BD001DA4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3" name="Line 17">
          <a:extLst>
            <a:ext uri="{FF2B5EF4-FFF2-40B4-BE49-F238E27FC236}">
              <a16:creationId xmlns:a16="http://schemas.microsoft.com/office/drawing/2014/main" id="{03316C25-B68F-421D-A783-69474AF53B2F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4" name="Line 19">
          <a:extLst>
            <a:ext uri="{FF2B5EF4-FFF2-40B4-BE49-F238E27FC236}">
              <a16:creationId xmlns:a16="http://schemas.microsoft.com/office/drawing/2014/main" id="{3091530D-8148-432D-A60B-D2D85242BB9E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5" name="Line 21">
          <a:extLst>
            <a:ext uri="{FF2B5EF4-FFF2-40B4-BE49-F238E27FC236}">
              <a16:creationId xmlns:a16="http://schemas.microsoft.com/office/drawing/2014/main" id="{1D2B715A-3D8A-4419-B55A-12D6225D4461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6" name="Line 23">
          <a:extLst>
            <a:ext uri="{FF2B5EF4-FFF2-40B4-BE49-F238E27FC236}">
              <a16:creationId xmlns:a16="http://schemas.microsoft.com/office/drawing/2014/main" id="{F5E1329F-F054-418B-A8C6-6D4BA8EE2F8F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7" name="Line 25">
          <a:extLst>
            <a:ext uri="{FF2B5EF4-FFF2-40B4-BE49-F238E27FC236}">
              <a16:creationId xmlns:a16="http://schemas.microsoft.com/office/drawing/2014/main" id="{945FF0B4-93C2-4FDD-980F-30857FCEF165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8" name="Line 27">
          <a:extLst>
            <a:ext uri="{FF2B5EF4-FFF2-40B4-BE49-F238E27FC236}">
              <a16:creationId xmlns:a16="http://schemas.microsoft.com/office/drawing/2014/main" id="{1C25363D-F81D-4F72-B965-1FACE4F757C3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49" name="Line 29">
          <a:extLst>
            <a:ext uri="{FF2B5EF4-FFF2-40B4-BE49-F238E27FC236}">
              <a16:creationId xmlns:a16="http://schemas.microsoft.com/office/drawing/2014/main" id="{60815A72-D78E-4213-A3AB-A0AA5AFEEB44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0" name="Line 31">
          <a:extLst>
            <a:ext uri="{FF2B5EF4-FFF2-40B4-BE49-F238E27FC236}">
              <a16:creationId xmlns:a16="http://schemas.microsoft.com/office/drawing/2014/main" id="{6FF473AB-52D1-4538-A369-2BFDFE3EA40D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1" name="Line 33">
          <a:extLst>
            <a:ext uri="{FF2B5EF4-FFF2-40B4-BE49-F238E27FC236}">
              <a16:creationId xmlns:a16="http://schemas.microsoft.com/office/drawing/2014/main" id="{7F19940A-1D37-4DFE-96A9-6E0134A36769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2" name="Line 35">
          <a:extLst>
            <a:ext uri="{FF2B5EF4-FFF2-40B4-BE49-F238E27FC236}">
              <a16:creationId xmlns:a16="http://schemas.microsoft.com/office/drawing/2014/main" id="{A4117ACB-09E0-498C-9766-93DDA979DE64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3" name="Line 37">
          <a:extLst>
            <a:ext uri="{FF2B5EF4-FFF2-40B4-BE49-F238E27FC236}">
              <a16:creationId xmlns:a16="http://schemas.microsoft.com/office/drawing/2014/main" id="{41CA774C-1130-4D06-801D-4678876B3D10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4" name="Line 39">
          <a:extLst>
            <a:ext uri="{FF2B5EF4-FFF2-40B4-BE49-F238E27FC236}">
              <a16:creationId xmlns:a16="http://schemas.microsoft.com/office/drawing/2014/main" id="{B0C604D2-FA8F-4A32-8CB7-F3D2DE2C17EA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5" name="Line 41">
          <a:extLst>
            <a:ext uri="{FF2B5EF4-FFF2-40B4-BE49-F238E27FC236}">
              <a16:creationId xmlns:a16="http://schemas.microsoft.com/office/drawing/2014/main" id="{1F85587E-9FED-48C6-A04A-C5D8D1952E52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6" name="Line 43">
          <a:extLst>
            <a:ext uri="{FF2B5EF4-FFF2-40B4-BE49-F238E27FC236}">
              <a16:creationId xmlns:a16="http://schemas.microsoft.com/office/drawing/2014/main" id="{C17D5C13-7F68-4EA1-BD87-200A57F406B6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7" name="Line 45">
          <a:extLst>
            <a:ext uri="{FF2B5EF4-FFF2-40B4-BE49-F238E27FC236}">
              <a16:creationId xmlns:a16="http://schemas.microsoft.com/office/drawing/2014/main" id="{1D4D1F5D-2C32-463C-A89E-ECBB5DEBAF25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8" name="Line 47">
          <a:extLst>
            <a:ext uri="{FF2B5EF4-FFF2-40B4-BE49-F238E27FC236}">
              <a16:creationId xmlns:a16="http://schemas.microsoft.com/office/drawing/2014/main" id="{756ECC33-4E4F-404E-88BA-C87035A16082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59" name="Line 51">
          <a:extLst>
            <a:ext uri="{FF2B5EF4-FFF2-40B4-BE49-F238E27FC236}">
              <a16:creationId xmlns:a16="http://schemas.microsoft.com/office/drawing/2014/main" id="{B3D8FB1E-2872-415B-9F32-4FA3765A87D3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60" name="Line 59">
          <a:extLst>
            <a:ext uri="{FF2B5EF4-FFF2-40B4-BE49-F238E27FC236}">
              <a16:creationId xmlns:a16="http://schemas.microsoft.com/office/drawing/2014/main" id="{7F5C4B1A-9087-451F-9D48-78C2AA73BCC6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36</xdr:row>
      <xdr:rowOff>0</xdr:rowOff>
    </xdr:from>
    <xdr:to>
      <xdr:col>1</xdr:col>
      <xdr:colOff>466725</xdr:colOff>
      <xdr:row>36</xdr:row>
      <xdr:rowOff>0</xdr:rowOff>
    </xdr:to>
    <xdr:sp macro="" textlink="">
      <xdr:nvSpPr>
        <xdr:cNvPr id="161" name="Line 73">
          <a:extLst>
            <a:ext uri="{FF2B5EF4-FFF2-40B4-BE49-F238E27FC236}">
              <a16:creationId xmlns:a16="http://schemas.microsoft.com/office/drawing/2014/main" id="{8ECCCFED-65C3-4008-9C5E-7D8E659B7FDE}"/>
            </a:ext>
          </a:extLst>
        </xdr:cNvPr>
        <xdr:cNvSpPr>
          <a:spLocks noChangeShapeType="1"/>
        </xdr:cNvSpPr>
      </xdr:nvSpPr>
      <xdr:spPr bwMode="auto">
        <a:xfrm>
          <a:off x="1924050" y="882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62" name="Line 3">
          <a:extLst>
            <a:ext uri="{FF2B5EF4-FFF2-40B4-BE49-F238E27FC236}">
              <a16:creationId xmlns:a16="http://schemas.microsoft.com/office/drawing/2014/main" id="{7D62456D-0D50-416B-9228-56B21B9E1B2A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63" name="Line 4">
          <a:extLst>
            <a:ext uri="{FF2B5EF4-FFF2-40B4-BE49-F238E27FC236}">
              <a16:creationId xmlns:a16="http://schemas.microsoft.com/office/drawing/2014/main" id="{60C1BC29-32DA-4C8B-887E-7DBC9C43C3B0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64" name="Line 5">
          <a:extLst>
            <a:ext uri="{FF2B5EF4-FFF2-40B4-BE49-F238E27FC236}">
              <a16:creationId xmlns:a16="http://schemas.microsoft.com/office/drawing/2014/main" id="{8B6A8F3C-F1D6-46CC-B1F9-30DA13CB8BF0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2B505F75-7C7B-4342-BFAA-96E7F90EA82B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66" name="Line 7">
          <a:extLst>
            <a:ext uri="{FF2B5EF4-FFF2-40B4-BE49-F238E27FC236}">
              <a16:creationId xmlns:a16="http://schemas.microsoft.com/office/drawing/2014/main" id="{BB0CDB2B-9808-44B1-985D-79E2BA48047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67" name="Line 8">
          <a:extLst>
            <a:ext uri="{FF2B5EF4-FFF2-40B4-BE49-F238E27FC236}">
              <a16:creationId xmlns:a16="http://schemas.microsoft.com/office/drawing/2014/main" id="{0FA28A69-F415-41DA-8457-455A79BBC197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68" name="Line 9">
          <a:extLst>
            <a:ext uri="{FF2B5EF4-FFF2-40B4-BE49-F238E27FC236}">
              <a16:creationId xmlns:a16="http://schemas.microsoft.com/office/drawing/2014/main" id="{6B96F583-4514-4B5F-9EA8-F1792236D2A5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69" name="Line 10">
          <a:extLst>
            <a:ext uri="{FF2B5EF4-FFF2-40B4-BE49-F238E27FC236}">
              <a16:creationId xmlns:a16="http://schemas.microsoft.com/office/drawing/2014/main" id="{380B5DB7-6288-4F55-AB8F-75BFB6525A2A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70" name="Line 11">
          <a:extLst>
            <a:ext uri="{FF2B5EF4-FFF2-40B4-BE49-F238E27FC236}">
              <a16:creationId xmlns:a16="http://schemas.microsoft.com/office/drawing/2014/main" id="{AF411226-894F-45AD-B19C-091FEA51C70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71" name="Line 12">
          <a:extLst>
            <a:ext uri="{FF2B5EF4-FFF2-40B4-BE49-F238E27FC236}">
              <a16:creationId xmlns:a16="http://schemas.microsoft.com/office/drawing/2014/main" id="{9049C7E8-8751-42AE-9000-AEF76B9F6DBA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72" name="Line 13">
          <a:extLst>
            <a:ext uri="{FF2B5EF4-FFF2-40B4-BE49-F238E27FC236}">
              <a16:creationId xmlns:a16="http://schemas.microsoft.com/office/drawing/2014/main" id="{190943E6-1A02-4301-97D7-E2E56E31253D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73" name="Line 14">
          <a:extLst>
            <a:ext uri="{FF2B5EF4-FFF2-40B4-BE49-F238E27FC236}">
              <a16:creationId xmlns:a16="http://schemas.microsoft.com/office/drawing/2014/main" id="{A577EB77-FE76-4A03-8444-3C7C8D08677E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74" name="Line 15">
          <a:extLst>
            <a:ext uri="{FF2B5EF4-FFF2-40B4-BE49-F238E27FC236}">
              <a16:creationId xmlns:a16="http://schemas.microsoft.com/office/drawing/2014/main" id="{C0EFCF6D-3902-4B18-9E71-AA35CA83255F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75" name="Line 16">
          <a:extLst>
            <a:ext uri="{FF2B5EF4-FFF2-40B4-BE49-F238E27FC236}">
              <a16:creationId xmlns:a16="http://schemas.microsoft.com/office/drawing/2014/main" id="{A0F4EDC6-A859-46F2-B3E2-07D84E06A523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76" name="Line 17">
          <a:extLst>
            <a:ext uri="{FF2B5EF4-FFF2-40B4-BE49-F238E27FC236}">
              <a16:creationId xmlns:a16="http://schemas.microsoft.com/office/drawing/2014/main" id="{5E4D8845-AE64-4C09-8AB1-0FE2B7BD37B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77" name="Line 18">
          <a:extLst>
            <a:ext uri="{FF2B5EF4-FFF2-40B4-BE49-F238E27FC236}">
              <a16:creationId xmlns:a16="http://schemas.microsoft.com/office/drawing/2014/main" id="{C8B3616E-09F1-4AC7-A8A9-2403F87F0658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78" name="Line 19">
          <a:extLst>
            <a:ext uri="{FF2B5EF4-FFF2-40B4-BE49-F238E27FC236}">
              <a16:creationId xmlns:a16="http://schemas.microsoft.com/office/drawing/2014/main" id="{5B3ED819-9CA2-4DB2-BFA3-B6175028684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79" name="Line 20">
          <a:extLst>
            <a:ext uri="{FF2B5EF4-FFF2-40B4-BE49-F238E27FC236}">
              <a16:creationId xmlns:a16="http://schemas.microsoft.com/office/drawing/2014/main" id="{FEB1D38C-D3F3-4305-A30D-665EDBB56814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80" name="Line 21">
          <a:extLst>
            <a:ext uri="{FF2B5EF4-FFF2-40B4-BE49-F238E27FC236}">
              <a16:creationId xmlns:a16="http://schemas.microsoft.com/office/drawing/2014/main" id="{5115E851-8EB4-4FBC-8A7C-EC230CC251D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81" name="Line 22">
          <a:extLst>
            <a:ext uri="{FF2B5EF4-FFF2-40B4-BE49-F238E27FC236}">
              <a16:creationId xmlns:a16="http://schemas.microsoft.com/office/drawing/2014/main" id="{EF56C504-54FA-4B84-8775-163C4AF7D639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82" name="Line 23">
          <a:extLst>
            <a:ext uri="{FF2B5EF4-FFF2-40B4-BE49-F238E27FC236}">
              <a16:creationId xmlns:a16="http://schemas.microsoft.com/office/drawing/2014/main" id="{29CF8569-419D-4F40-9427-9CCA96ECDE36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83" name="Line 24">
          <a:extLst>
            <a:ext uri="{FF2B5EF4-FFF2-40B4-BE49-F238E27FC236}">
              <a16:creationId xmlns:a16="http://schemas.microsoft.com/office/drawing/2014/main" id="{75495079-15F3-480D-8D03-F01598A82378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84" name="Line 25">
          <a:extLst>
            <a:ext uri="{FF2B5EF4-FFF2-40B4-BE49-F238E27FC236}">
              <a16:creationId xmlns:a16="http://schemas.microsoft.com/office/drawing/2014/main" id="{DCAACA8F-9963-4B36-BC15-EBEF9E6BDA18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85" name="Line 26">
          <a:extLst>
            <a:ext uri="{FF2B5EF4-FFF2-40B4-BE49-F238E27FC236}">
              <a16:creationId xmlns:a16="http://schemas.microsoft.com/office/drawing/2014/main" id="{1E974DE1-2C0E-4874-B9E8-45C88B39E85B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86" name="Line 27">
          <a:extLst>
            <a:ext uri="{FF2B5EF4-FFF2-40B4-BE49-F238E27FC236}">
              <a16:creationId xmlns:a16="http://schemas.microsoft.com/office/drawing/2014/main" id="{297A1835-5372-4C86-AF08-30C6854E5646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87" name="Line 28">
          <a:extLst>
            <a:ext uri="{FF2B5EF4-FFF2-40B4-BE49-F238E27FC236}">
              <a16:creationId xmlns:a16="http://schemas.microsoft.com/office/drawing/2014/main" id="{CF5F5566-110C-44A0-9724-4E3D59C6C39C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88" name="Line 29">
          <a:extLst>
            <a:ext uri="{FF2B5EF4-FFF2-40B4-BE49-F238E27FC236}">
              <a16:creationId xmlns:a16="http://schemas.microsoft.com/office/drawing/2014/main" id="{5291DA0A-C980-47C9-B2E8-559DF4A55D4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89" name="Line 30">
          <a:extLst>
            <a:ext uri="{FF2B5EF4-FFF2-40B4-BE49-F238E27FC236}">
              <a16:creationId xmlns:a16="http://schemas.microsoft.com/office/drawing/2014/main" id="{66A4BFFD-BDEB-485A-8A08-9AE299504B6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90" name="Line 31">
          <a:extLst>
            <a:ext uri="{FF2B5EF4-FFF2-40B4-BE49-F238E27FC236}">
              <a16:creationId xmlns:a16="http://schemas.microsoft.com/office/drawing/2014/main" id="{9465A501-86F8-4E07-AB44-31A5A7385DAB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91" name="Line 32">
          <a:extLst>
            <a:ext uri="{FF2B5EF4-FFF2-40B4-BE49-F238E27FC236}">
              <a16:creationId xmlns:a16="http://schemas.microsoft.com/office/drawing/2014/main" id="{0F66093A-E71F-4BA3-AB8B-7ED34208E2D4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92" name="Line 33">
          <a:extLst>
            <a:ext uri="{FF2B5EF4-FFF2-40B4-BE49-F238E27FC236}">
              <a16:creationId xmlns:a16="http://schemas.microsoft.com/office/drawing/2014/main" id="{1B87260D-8450-4ABF-9D6A-4196C2E3261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93" name="Line 34">
          <a:extLst>
            <a:ext uri="{FF2B5EF4-FFF2-40B4-BE49-F238E27FC236}">
              <a16:creationId xmlns:a16="http://schemas.microsoft.com/office/drawing/2014/main" id="{96D20ED9-66C8-4886-B2FC-047C954F57AE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94" name="Line 35">
          <a:extLst>
            <a:ext uri="{FF2B5EF4-FFF2-40B4-BE49-F238E27FC236}">
              <a16:creationId xmlns:a16="http://schemas.microsoft.com/office/drawing/2014/main" id="{F30C3D39-1399-4E30-B7CB-C2D3DB16C05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95" name="Line 36">
          <a:extLst>
            <a:ext uri="{FF2B5EF4-FFF2-40B4-BE49-F238E27FC236}">
              <a16:creationId xmlns:a16="http://schemas.microsoft.com/office/drawing/2014/main" id="{67B90E31-9DA4-4D64-9F34-C92D5531C4DD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96" name="Line 37">
          <a:extLst>
            <a:ext uri="{FF2B5EF4-FFF2-40B4-BE49-F238E27FC236}">
              <a16:creationId xmlns:a16="http://schemas.microsoft.com/office/drawing/2014/main" id="{DC8E10CF-084A-444C-BDD5-136C1385CFE4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97" name="Line 38">
          <a:extLst>
            <a:ext uri="{FF2B5EF4-FFF2-40B4-BE49-F238E27FC236}">
              <a16:creationId xmlns:a16="http://schemas.microsoft.com/office/drawing/2014/main" id="{7E4B468C-28E2-44F6-9A71-BBA5B1A6EE89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98" name="Line 39">
          <a:extLst>
            <a:ext uri="{FF2B5EF4-FFF2-40B4-BE49-F238E27FC236}">
              <a16:creationId xmlns:a16="http://schemas.microsoft.com/office/drawing/2014/main" id="{5C901D97-0E43-4C58-B04D-3F1E65E55E07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199" name="Line 40">
          <a:extLst>
            <a:ext uri="{FF2B5EF4-FFF2-40B4-BE49-F238E27FC236}">
              <a16:creationId xmlns:a16="http://schemas.microsoft.com/office/drawing/2014/main" id="{F3B8B0CF-ED23-48C1-95A3-2F0069F989BE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00" name="Line 41">
          <a:extLst>
            <a:ext uri="{FF2B5EF4-FFF2-40B4-BE49-F238E27FC236}">
              <a16:creationId xmlns:a16="http://schemas.microsoft.com/office/drawing/2014/main" id="{96DE047E-FAD6-42DC-AAA4-52BF5674445F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01" name="Line 42">
          <a:extLst>
            <a:ext uri="{FF2B5EF4-FFF2-40B4-BE49-F238E27FC236}">
              <a16:creationId xmlns:a16="http://schemas.microsoft.com/office/drawing/2014/main" id="{3AA3884E-9C61-4DAB-BD28-BDFA967D3374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02" name="Line 43">
          <a:extLst>
            <a:ext uri="{FF2B5EF4-FFF2-40B4-BE49-F238E27FC236}">
              <a16:creationId xmlns:a16="http://schemas.microsoft.com/office/drawing/2014/main" id="{CE3F9DAC-F669-4626-91D4-7128FA3E300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03" name="Line 44">
          <a:extLst>
            <a:ext uri="{FF2B5EF4-FFF2-40B4-BE49-F238E27FC236}">
              <a16:creationId xmlns:a16="http://schemas.microsoft.com/office/drawing/2014/main" id="{E4396D98-D4E1-4024-94FF-C42DC91EFC32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04" name="Line 45">
          <a:extLst>
            <a:ext uri="{FF2B5EF4-FFF2-40B4-BE49-F238E27FC236}">
              <a16:creationId xmlns:a16="http://schemas.microsoft.com/office/drawing/2014/main" id="{943A396C-D835-4830-9F8D-889B10C79FC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05" name="Line 46">
          <a:extLst>
            <a:ext uri="{FF2B5EF4-FFF2-40B4-BE49-F238E27FC236}">
              <a16:creationId xmlns:a16="http://schemas.microsoft.com/office/drawing/2014/main" id="{9AD400CD-0D07-4F06-AF7C-F8920BB01E35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06" name="Line 47">
          <a:extLst>
            <a:ext uri="{FF2B5EF4-FFF2-40B4-BE49-F238E27FC236}">
              <a16:creationId xmlns:a16="http://schemas.microsoft.com/office/drawing/2014/main" id="{E9F4411C-1868-4CA8-9532-AC2896D40786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07" name="Line 51">
          <a:extLst>
            <a:ext uri="{FF2B5EF4-FFF2-40B4-BE49-F238E27FC236}">
              <a16:creationId xmlns:a16="http://schemas.microsoft.com/office/drawing/2014/main" id="{11A422BC-851B-4037-AAC5-58F8EB14AB3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208" name="Line 52">
          <a:extLst>
            <a:ext uri="{FF2B5EF4-FFF2-40B4-BE49-F238E27FC236}">
              <a16:creationId xmlns:a16="http://schemas.microsoft.com/office/drawing/2014/main" id="{A825E3C9-61D0-4524-BA8C-7CD55D33C71D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09" name="Line 59">
          <a:extLst>
            <a:ext uri="{FF2B5EF4-FFF2-40B4-BE49-F238E27FC236}">
              <a16:creationId xmlns:a16="http://schemas.microsoft.com/office/drawing/2014/main" id="{D754E032-63D0-446F-A060-8E686F5A5152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210" name="Line 60">
          <a:extLst>
            <a:ext uri="{FF2B5EF4-FFF2-40B4-BE49-F238E27FC236}">
              <a16:creationId xmlns:a16="http://schemas.microsoft.com/office/drawing/2014/main" id="{8C96D198-432D-4756-8832-377B08E647E7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11" name="Line 73">
          <a:extLst>
            <a:ext uri="{FF2B5EF4-FFF2-40B4-BE49-F238E27FC236}">
              <a16:creationId xmlns:a16="http://schemas.microsoft.com/office/drawing/2014/main" id="{B7DFFFA2-C4EA-4E11-905C-135376112499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212" name="Line 74">
          <a:extLst>
            <a:ext uri="{FF2B5EF4-FFF2-40B4-BE49-F238E27FC236}">
              <a16:creationId xmlns:a16="http://schemas.microsoft.com/office/drawing/2014/main" id="{4F2D4676-68B4-4CFE-A6E1-CCA0180730A0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213" name="Line 75">
          <a:extLst>
            <a:ext uri="{FF2B5EF4-FFF2-40B4-BE49-F238E27FC236}">
              <a16:creationId xmlns:a16="http://schemas.microsoft.com/office/drawing/2014/main" id="{C384248F-5309-4C8F-8B34-88334657237B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214" name="Line 76">
          <a:extLst>
            <a:ext uri="{FF2B5EF4-FFF2-40B4-BE49-F238E27FC236}">
              <a16:creationId xmlns:a16="http://schemas.microsoft.com/office/drawing/2014/main" id="{224CDB93-D0C5-465A-B187-22FDA0149E9C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15" name="Line 77">
          <a:extLst>
            <a:ext uri="{FF2B5EF4-FFF2-40B4-BE49-F238E27FC236}">
              <a16:creationId xmlns:a16="http://schemas.microsoft.com/office/drawing/2014/main" id="{52001682-1BC4-4521-840C-EA4DB82A669F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16" name="Line 78">
          <a:extLst>
            <a:ext uri="{FF2B5EF4-FFF2-40B4-BE49-F238E27FC236}">
              <a16:creationId xmlns:a16="http://schemas.microsoft.com/office/drawing/2014/main" id="{F2B5821B-BE73-46C0-9A73-54E89D6EF77C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217" name="Line 79">
          <a:extLst>
            <a:ext uri="{FF2B5EF4-FFF2-40B4-BE49-F238E27FC236}">
              <a16:creationId xmlns:a16="http://schemas.microsoft.com/office/drawing/2014/main" id="{561DD972-C2DE-456A-9AB9-9CD67DE00AF5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218" name="Line 80">
          <a:extLst>
            <a:ext uri="{FF2B5EF4-FFF2-40B4-BE49-F238E27FC236}">
              <a16:creationId xmlns:a16="http://schemas.microsoft.com/office/drawing/2014/main" id="{9B971337-D26A-4139-A4DB-9B2B97235697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19" name="Line 81">
          <a:extLst>
            <a:ext uri="{FF2B5EF4-FFF2-40B4-BE49-F238E27FC236}">
              <a16:creationId xmlns:a16="http://schemas.microsoft.com/office/drawing/2014/main" id="{E18499DD-4723-4141-9636-3F1566790B1B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0" name="Line 82">
          <a:extLst>
            <a:ext uri="{FF2B5EF4-FFF2-40B4-BE49-F238E27FC236}">
              <a16:creationId xmlns:a16="http://schemas.microsoft.com/office/drawing/2014/main" id="{57266C51-AFE6-46F0-AD23-ACF5937B6488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221" name="Line 83">
          <a:extLst>
            <a:ext uri="{FF2B5EF4-FFF2-40B4-BE49-F238E27FC236}">
              <a16:creationId xmlns:a16="http://schemas.microsoft.com/office/drawing/2014/main" id="{4E2A1ED6-4371-4D28-B6E5-10A950955CD9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222" name="Line 84">
          <a:extLst>
            <a:ext uri="{FF2B5EF4-FFF2-40B4-BE49-F238E27FC236}">
              <a16:creationId xmlns:a16="http://schemas.microsoft.com/office/drawing/2014/main" id="{5EDBC646-201F-49CE-97F5-6EF93854D065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3" name="Line 85">
          <a:extLst>
            <a:ext uri="{FF2B5EF4-FFF2-40B4-BE49-F238E27FC236}">
              <a16:creationId xmlns:a16="http://schemas.microsoft.com/office/drawing/2014/main" id="{74502C90-30AA-4390-8E88-E81E8A836710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4" name="Line 86">
          <a:extLst>
            <a:ext uri="{FF2B5EF4-FFF2-40B4-BE49-F238E27FC236}">
              <a16:creationId xmlns:a16="http://schemas.microsoft.com/office/drawing/2014/main" id="{891C7057-978B-4B56-83D9-C3D21040B5D0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5" name="Line 87">
          <a:extLst>
            <a:ext uri="{FF2B5EF4-FFF2-40B4-BE49-F238E27FC236}">
              <a16:creationId xmlns:a16="http://schemas.microsoft.com/office/drawing/2014/main" id="{26C1CB43-E366-423D-893F-922E4CA02D46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6" name="Line 88">
          <a:extLst>
            <a:ext uri="{FF2B5EF4-FFF2-40B4-BE49-F238E27FC236}">
              <a16:creationId xmlns:a16="http://schemas.microsoft.com/office/drawing/2014/main" id="{A8BAF638-AF3A-437A-9987-6E8614CCB119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7" name="Line 89">
          <a:extLst>
            <a:ext uri="{FF2B5EF4-FFF2-40B4-BE49-F238E27FC236}">
              <a16:creationId xmlns:a16="http://schemas.microsoft.com/office/drawing/2014/main" id="{022F291B-9AF2-4980-AEBA-F9485BD614D1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28" name="Line 90">
          <a:extLst>
            <a:ext uri="{FF2B5EF4-FFF2-40B4-BE49-F238E27FC236}">
              <a16:creationId xmlns:a16="http://schemas.microsoft.com/office/drawing/2014/main" id="{22909B4C-22BC-4302-8689-A30A357DB34F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11F310D-ADEF-4139-ABC3-53F1A241EF85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30" name="Line 4">
          <a:extLst>
            <a:ext uri="{FF2B5EF4-FFF2-40B4-BE49-F238E27FC236}">
              <a16:creationId xmlns:a16="http://schemas.microsoft.com/office/drawing/2014/main" id="{130361B9-0297-459E-BD53-050067B6837D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31" name="Line 5">
          <a:extLst>
            <a:ext uri="{FF2B5EF4-FFF2-40B4-BE49-F238E27FC236}">
              <a16:creationId xmlns:a16="http://schemas.microsoft.com/office/drawing/2014/main" id="{9175D4D2-854B-4FEF-8C96-8632596DCA8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BC8980A3-1E1B-4EF4-9E98-9A37CEFAB42D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33" name="Line 7">
          <a:extLst>
            <a:ext uri="{FF2B5EF4-FFF2-40B4-BE49-F238E27FC236}">
              <a16:creationId xmlns:a16="http://schemas.microsoft.com/office/drawing/2014/main" id="{6CE5CADB-5E36-4C0C-8A12-15DEE9D0C67E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CA63A21F-F570-4ED7-A9F4-7D1B414598D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35" name="Line 9">
          <a:extLst>
            <a:ext uri="{FF2B5EF4-FFF2-40B4-BE49-F238E27FC236}">
              <a16:creationId xmlns:a16="http://schemas.microsoft.com/office/drawing/2014/main" id="{FD0A34AE-B5F9-429B-A05E-EAA9BA80A02E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36" name="Line 10">
          <a:extLst>
            <a:ext uri="{FF2B5EF4-FFF2-40B4-BE49-F238E27FC236}">
              <a16:creationId xmlns:a16="http://schemas.microsoft.com/office/drawing/2014/main" id="{A2DE633E-16CA-4A36-A4A1-5B7AEFAA07B2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37" name="Line 11">
          <a:extLst>
            <a:ext uri="{FF2B5EF4-FFF2-40B4-BE49-F238E27FC236}">
              <a16:creationId xmlns:a16="http://schemas.microsoft.com/office/drawing/2014/main" id="{B18F0E82-70A3-4323-B646-8A69AB6F46F7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38" name="Line 12">
          <a:extLst>
            <a:ext uri="{FF2B5EF4-FFF2-40B4-BE49-F238E27FC236}">
              <a16:creationId xmlns:a16="http://schemas.microsoft.com/office/drawing/2014/main" id="{0151FD4A-579D-4BFD-B06B-6AE50039268C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39" name="Line 13">
          <a:extLst>
            <a:ext uri="{FF2B5EF4-FFF2-40B4-BE49-F238E27FC236}">
              <a16:creationId xmlns:a16="http://schemas.microsoft.com/office/drawing/2014/main" id="{3837E78B-19B9-4A22-A4A6-7708EB3ABFF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40" name="Line 14">
          <a:extLst>
            <a:ext uri="{FF2B5EF4-FFF2-40B4-BE49-F238E27FC236}">
              <a16:creationId xmlns:a16="http://schemas.microsoft.com/office/drawing/2014/main" id="{465B2D23-F4BC-4BBB-831E-7F2977E8F357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41" name="Line 15">
          <a:extLst>
            <a:ext uri="{FF2B5EF4-FFF2-40B4-BE49-F238E27FC236}">
              <a16:creationId xmlns:a16="http://schemas.microsoft.com/office/drawing/2014/main" id="{447AF3A8-6B74-4272-901E-5877AF08C2F4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42" name="Line 16">
          <a:extLst>
            <a:ext uri="{FF2B5EF4-FFF2-40B4-BE49-F238E27FC236}">
              <a16:creationId xmlns:a16="http://schemas.microsoft.com/office/drawing/2014/main" id="{D425A5A0-1F3C-495E-89D3-B0271254A000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43" name="Line 17">
          <a:extLst>
            <a:ext uri="{FF2B5EF4-FFF2-40B4-BE49-F238E27FC236}">
              <a16:creationId xmlns:a16="http://schemas.microsoft.com/office/drawing/2014/main" id="{15B6F489-7819-4158-9656-0180DFB15D15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44" name="Line 18">
          <a:extLst>
            <a:ext uri="{FF2B5EF4-FFF2-40B4-BE49-F238E27FC236}">
              <a16:creationId xmlns:a16="http://schemas.microsoft.com/office/drawing/2014/main" id="{21A77016-E5ED-46A5-9033-1864B025F8C2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45" name="Line 19">
          <a:extLst>
            <a:ext uri="{FF2B5EF4-FFF2-40B4-BE49-F238E27FC236}">
              <a16:creationId xmlns:a16="http://schemas.microsoft.com/office/drawing/2014/main" id="{876BCA75-1212-40CD-B3B1-C2F1CB0A001E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46" name="Line 20">
          <a:extLst>
            <a:ext uri="{FF2B5EF4-FFF2-40B4-BE49-F238E27FC236}">
              <a16:creationId xmlns:a16="http://schemas.microsoft.com/office/drawing/2014/main" id="{A9CC25D0-9564-4FB2-9110-62EB942F7E29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47" name="Line 21">
          <a:extLst>
            <a:ext uri="{FF2B5EF4-FFF2-40B4-BE49-F238E27FC236}">
              <a16:creationId xmlns:a16="http://schemas.microsoft.com/office/drawing/2014/main" id="{A1E17AF0-4AA9-45E3-9D5A-273D3ACFF350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48" name="Line 22">
          <a:extLst>
            <a:ext uri="{FF2B5EF4-FFF2-40B4-BE49-F238E27FC236}">
              <a16:creationId xmlns:a16="http://schemas.microsoft.com/office/drawing/2014/main" id="{647B1E6F-8D31-4B24-9520-FB7604DBBBDB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49" name="Line 23">
          <a:extLst>
            <a:ext uri="{FF2B5EF4-FFF2-40B4-BE49-F238E27FC236}">
              <a16:creationId xmlns:a16="http://schemas.microsoft.com/office/drawing/2014/main" id="{9381076B-6409-4C2B-9A15-7CB5A2AAC8F2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50" name="Line 24">
          <a:extLst>
            <a:ext uri="{FF2B5EF4-FFF2-40B4-BE49-F238E27FC236}">
              <a16:creationId xmlns:a16="http://schemas.microsoft.com/office/drawing/2014/main" id="{73A09B75-D0A8-4E07-92FD-A7F4EC18E3E8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51" name="Line 25">
          <a:extLst>
            <a:ext uri="{FF2B5EF4-FFF2-40B4-BE49-F238E27FC236}">
              <a16:creationId xmlns:a16="http://schemas.microsoft.com/office/drawing/2014/main" id="{74C6EFD7-3DAC-4D9A-AA27-29FD1C9E320E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52" name="Line 26">
          <a:extLst>
            <a:ext uri="{FF2B5EF4-FFF2-40B4-BE49-F238E27FC236}">
              <a16:creationId xmlns:a16="http://schemas.microsoft.com/office/drawing/2014/main" id="{3FA37435-A4B5-45C1-AB7F-DE857B6EC53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53" name="Line 27">
          <a:extLst>
            <a:ext uri="{FF2B5EF4-FFF2-40B4-BE49-F238E27FC236}">
              <a16:creationId xmlns:a16="http://schemas.microsoft.com/office/drawing/2014/main" id="{19290254-7ECD-46BF-BF7D-E130A93FB8BC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54" name="Line 28">
          <a:extLst>
            <a:ext uri="{FF2B5EF4-FFF2-40B4-BE49-F238E27FC236}">
              <a16:creationId xmlns:a16="http://schemas.microsoft.com/office/drawing/2014/main" id="{489F636A-7D64-4A03-95E2-AB67D8270929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55" name="Line 29">
          <a:extLst>
            <a:ext uri="{FF2B5EF4-FFF2-40B4-BE49-F238E27FC236}">
              <a16:creationId xmlns:a16="http://schemas.microsoft.com/office/drawing/2014/main" id="{9149620B-A9DB-48B9-B17F-0C1D46FC624B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56" name="Line 30">
          <a:extLst>
            <a:ext uri="{FF2B5EF4-FFF2-40B4-BE49-F238E27FC236}">
              <a16:creationId xmlns:a16="http://schemas.microsoft.com/office/drawing/2014/main" id="{DF8E344B-ACD1-46CD-825D-3761C3056062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57" name="Line 31">
          <a:extLst>
            <a:ext uri="{FF2B5EF4-FFF2-40B4-BE49-F238E27FC236}">
              <a16:creationId xmlns:a16="http://schemas.microsoft.com/office/drawing/2014/main" id="{8D2C17C0-7264-4C29-8E71-EB5BB756283D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58" name="Line 32">
          <a:extLst>
            <a:ext uri="{FF2B5EF4-FFF2-40B4-BE49-F238E27FC236}">
              <a16:creationId xmlns:a16="http://schemas.microsoft.com/office/drawing/2014/main" id="{0C6A7091-53AB-43A3-81B8-90DF462CD8EF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59" name="Line 33">
          <a:extLst>
            <a:ext uri="{FF2B5EF4-FFF2-40B4-BE49-F238E27FC236}">
              <a16:creationId xmlns:a16="http://schemas.microsoft.com/office/drawing/2014/main" id="{6FD35D28-150D-4144-A0B7-A7766E7F5BF4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60" name="Line 34">
          <a:extLst>
            <a:ext uri="{FF2B5EF4-FFF2-40B4-BE49-F238E27FC236}">
              <a16:creationId xmlns:a16="http://schemas.microsoft.com/office/drawing/2014/main" id="{8356FE85-6FF3-41CF-AE55-DD7AAFC4CA63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61" name="Line 35">
          <a:extLst>
            <a:ext uri="{FF2B5EF4-FFF2-40B4-BE49-F238E27FC236}">
              <a16:creationId xmlns:a16="http://schemas.microsoft.com/office/drawing/2014/main" id="{10DFCE70-E25D-4D1D-BC48-6820DBBBDB4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62" name="Line 36">
          <a:extLst>
            <a:ext uri="{FF2B5EF4-FFF2-40B4-BE49-F238E27FC236}">
              <a16:creationId xmlns:a16="http://schemas.microsoft.com/office/drawing/2014/main" id="{79DF4BB5-D2B4-4AA5-9037-7CF1EFC6FF9E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63" name="Line 37">
          <a:extLst>
            <a:ext uri="{FF2B5EF4-FFF2-40B4-BE49-F238E27FC236}">
              <a16:creationId xmlns:a16="http://schemas.microsoft.com/office/drawing/2014/main" id="{F5997DAA-D713-403D-A38D-0FDD07214D56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64" name="Line 38">
          <a:extLst>
            <a:ext uri="{FF2B5EF4-FFF2-40B4-BE49-F238E27FC236}">
              <a16:creationId xmlns:a16="http://schemas.microsoft.com/office/drawing/2014/main" id="{84634E12-D9BB-4139-8185-96B4C2645D30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65" name="Line 39">
          <a:extLst>
            <a:ext uri="{FF2B5EF4-FFF2-40B4-BE49-F238E27FC236}">
              <a16:creationId xmlns:a16="http://schemas.microsoft.com/office/drawing/2014/main" id="{4255251A-1F50-4172-B98E-A597D3C7B768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66" name="Line 40">
          <a:extLst>
            <a:ext uri="{FF2B5EF4-FFF2-40B4-BE49-F238E27FC236}">
              <a16:creationId xmlns:a16="http://schemas.microsoft.com/office/drawing/2014/main" id="{324AA274-48A4-4532-8832-34C6FFFF52E2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67" name="Line 41">
          <a:extLst>
            <a:ext uri="{FF2B5EF4-FFF2-40B4-BE49-F238E27FC236}">
              <a16:creationId xmlns:a16="http://schemas.microsoft.com/office/drawing/2014/main" id="{9836C63E-834E-4FB0-A3E5-E81F8FBDD2DE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68" name="Line 42">
          <a:extLst>
            <a:ext uri="{FF2B5EF4-FFF2-40B4-BE49-F238E27FC236}">
              <a16:creationId xmlns:a16="http://schemas.microsoft.com/office/drawing/2014/main" id="{C3CBA70F-F8D7-49A2-BC5E-1E63CA78D9A1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69" name="Line 43">
          <a:extLst>
            <a:ext uri="{FF2B5EF4-FFF2-40B4-BE49-F238E27FC236}">
              <a16:creationId xmlns:a16="http://schemas.microsoft.com/office/drawing/2014/main" id="{37391FAA-5797-458A-9DD8-F06C75886B20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70" name="Line 44">
          <a:extLst>
            <a:ext uri="{FF2B5EF4-FFF2-40B4-BE49-F238E27FC236}">
              <a16:creationId xmlns:a16="http://schemas.microsoft.com/office/drawing/2014/main" id="{79AF6956-3BF0-4CCA-A77E-5F5DA86B3BFB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71" name="Line 45">
          <a:extLst>
            <a:ext uri="{FF2B5EF4-FFF2-40B4-BE49-F238E27FC236}">
              <a16:creationId xmlns:a16="http://schemas.microsoft.com/office/drawing/2014/main" id="{BEA2CE7E-C5E7-4687-825A-E899D13FDDA4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45</xdr:row>
      <xdr:rowOff>0</xdr:rowOff>
    </xdr:from>
    <xdr:to>
      <xdr:col>8</xdr:col>
      <xdr:colOff>257175</xdr:colOff>
      <xdr:row>45</xdr:row>
      <xdr:rowOff>0</xdr:rowOff>
    </xdr:to>
    <xdr:sp macro="" textlink="">
      <xdr:nvSpPr>
        <xdr:cNvPr id="272" name="Line 46">
          <a:extLst>
            <a:ext uri="{FF2B5EF4-FFF2-40B4-BE49-F238E27FC236}">
              <a16:creationId xmlns:a16="http://schemas.microsoft.com/office/drawing/2014/main" id="{328B2F6E-07B4-40CF-A7AA-25CE0E2B87A6}"/>
            </a:ext>
          </a:extLst>
        </xdr:cNvPr>
        <xdr:cNvSpPr>
          <a:spLocks noChangeShapeType="1"/>
        </xdr:cNvSpPr>
      </xdr:nvSpPr>
      <xdr:spPr bwMode="auto">
        <a:xfrm>
          <a:off x="65817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73" name="Line 47">
          <a:extLst>
            <a:ext uri="{FF2B5EF4-FFF2-40B4-BE49-F238E27FC236}">
              <a16:creationId xmlns:a16="http://schemas.microsoft.com/office/drawing/2014/main" id="{A80408B6-7C0B-498D-9C3B-08A5119A6899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74" name="Line 51">
          <a:extLst>
            <a:ext uri="{FF2B5EF4-FFF2-40B4-BE49-F238E27FC236}">
              <a16:creationId xmlns:a16="http://schemas.microsoft.com/office/drawing/2014/main" id="{3DBC881E-19FE-4658-B9DE-201A6E71B223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275" name="Line 52">
          <a:extLst>
            <a:ext uri="{FF2B5EF4-FFF2-40B4-BE49-F238E27FC236}">
              <a16:creationId xmlns:a16="http://schemas.microsoft.com/office/drawing/2014/main" id="{12F0927A-EA4B-4F38-B6D8-E0A637B43B41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76" name="Line 59">
          <a:extLst>
            <a:ext uri="{FF2B5EF4-FFF2-40B4-BE49-F238E27FC236}">
              <a16:creationId xmlns:a16="http://schemas.microsoft.com/office/drawing/2014/main" id="{951C66FD-0FED-4B2C-87EE-5F2FDDCAEF79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277" name="Line 60">
          <a:extLst>
            <a:ext uri="{FF2B5EF4-FFF2-40B4-BE49-F238E27FC236}">
              <a16:creationId xmlns:a16="http://schemas.microsoft.com/office/drawing/2014/main" id="{10FD9B7D-BE09-42D8-B992-9CA8A3E0864C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278" name="Line 73">
          <a:extLst>
            <a:ext uri="{FF2B5EF4-FFF2-40B4-BE49-F238E27FC236}">
              <a16:creationId xmlns:a16="http://schemas.microsoft.com/office/drawing/2014/main" id="{BC5BDC2C-0FF8-4993-998F-A05506337101}"/>
            </a:ext>
          </a:extLst>
        </xdr:cNvPr>
        <xdr:cNvSpPr>
          <a:spLocks noChangeShapeType="1"/>
        </xdr:cNvSpPr>
      </xdr:nvSpPr>
      <xdr:spPr bwMode="auto">
        <a:xfrm>
          <a:off x="19240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361950</xdr:colOff>
      <xdr:row>45</xdr:row>
      <xdr:rowOff>0</xdr:rowOff>
    </xdr:from>
    <xdr:to>
      <xdr:col>12</xdr:col>
      <xdr:colOff>361950</xdr:colOff>
      <xdr:row>45</xdr:row>
      <xdr:rowOff>0</xdr:rowOff>
    </xdr:to>
    <xdr:sp macro="" textlink="">
      <xdr:nvSpPr>
        <xdr:cNvPr id="279" name="Line 74">
          <a:extLst>
            <a:ext uri="{FF2B5EF4-FFF2-40B4-BE49-F238E27FC236}">
              <a16:creationId xmlns:a16="http://schemas.microsoft.com/office/drawing/2014/main" id="{F49DFEC6-4ED8-40BE-B151-E888B800CEE8}"/>
            </a:ext>
          </a:extLst>
        </xdr:cNvPr>
        <xdr:cNvSpPr>
          <a:spLocks noChangeShapeType="1"/>
        </xdr:cNvSpPr>
      </xdr:nvSpPr>
      <xdr:spPr bwMode="auto">
        <a:xfrm>
          <a:off x="843915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280" name="Line 75">
          <a:extLst>
            <a:ext uri="{FF2B5EF4-FFF2-40B4-BE49-F238E27FC236}">
              <a16:creationId xmlns:a16="http://schemas.microsoft.com/office/drawing/2014/main" id="{0B1C7553-8F77-435B-B969-04D4A5113EE9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281" name="Line 76">
          <a:extLst>
            <a:ext uri="{FF2B5EF4-FFF2-40B4-BE49-F238E27FC236}">
              <a16:creationId xmlns:a16="http://schemas.microsoft.com/office/drawing/2014/main" id="{DDE9C7E5-3DF7-4554-BAC7-3A967B346CEC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82" name="Line 77">
          <a:extLst>
            <a:ext uri="{FF2B5EF4-FFF2-40B4-BE49-F238E27FC236}">
              <a16:creationId xmlns:a16="http://schemas.microsoft.com/office/drawing/2014/main" id="{1DA95B42-0469-41BB-A56E-36291EAC94DB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83" name="Line 78">
          <a:extLst>
            <a:ext uri="{FF2B5EF4-FFF2-40B4-BE49-F238E27FC236}">
              <a16:creationId xmlns:a16="http://schemas.microsoft.com/office/drawing/2014/main" id="{787C16E0-AEE7-43B3-AAEA-539769B38239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284" name="Line 79">
          <a:extLst>
            <a:ext uri="{FF2B5EF4-FFF2-40B4-BE49-F238E27FC236}">
              <a16:creationId xmlns:a16="http://schemas.microsoft.com/office/drawing/2014/main" id="{6E13F126-0DF5-482C-8105-85EE53977DAD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285" name="Line 80">
          <a:extLst>
            <a:ext uri="{FF2B5EF4-FFF2-40B4-BE49-F238E27FC236}">
              <a16:creationId xmlns:a16="http://schemas.microsoft.com/office/drawing/2014/main" id="{BB249448-DA98-4EA2-A878-B73994E1F039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86" name="Line 81">
          <a:extLst>
            <a:ext uri="{FF2B5EF4-FFF2-40B4-BE49-F238E27FC236}">
              <a16:creationId xmlns:a16="http://schemas.microsoft.com/office/drawing/2014/main" id="{60864BD7-05AF-43A0-829F-9AB0939A4AD8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87" name="Line 82">
          <a:extLst>
            <a:ext uri="{FF2B5EF4-FFF2-40B4-BE49-F238E27FC236}">
              <a16:creationId xmlns:a16="http://schemas.microsoft.com/office/drawing/2014/main" id="{7624DF34-63B4-4646-BF14-F6D5D7589CFF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45</xdr:row>
      <xdr:rowOff>0</xdr:rowOff>
    </xdr:to>
    <xdr:sp macro="" textlink="">
      <xdr:nvSpPr>
        <xdr:cNvPr id="288" name="Line 83">
          <a:extLst>
            <a:ext uri="{FF2B5EF4-FFF2-40B4-BE49-F238E27FC236}">
              <a16:creationId xmlns:a16="http://schemas.microsoft.com/office/drawing/2014/main" id="{4E9860F5-D033-479E-9791-4E1B816E014E}"/>
            </a:ext>
          </a:extLst>
        </xdr:cNvPr>
        <xdr:cNvSpPr>
          <a:spLocks noChangeShapeType="1"/>
        </xdr:cNvSpPr>
      </xdr:nvSpPr>
      <xdr:spPr bwMode="auto">
        <a:xfrm>
          <a:off x="117252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361950</xdr:colOff>
      <xdr:row>45</xdr:row>
      <xdr:rowOff>0</xdr:rowOff>
    </xdr:from>
    <xdr:to>
      <xdr:col>27</xdr:col>
      <xdr:colOff>304800</xdr:colOff>
      <xdr:row>45</xdr:row>
      <xdr:rowOff>0</xdr:rowOff>
    </xdr:to>
    <xdr:sp macro="" textlink="">
      <xdr:nvSpPr>
        <xdr:cNvPr id="289" name="Line 84">
          <a:extLst>
            <a:ext uri="{FF2B5EF4-FFF2-40B4-BE49-F238E27FC236}">
              <a16:creationId xmlns:a16="http://schemas.microsoft.com/office/drawing/2014/main" id="{8E23DBFE-4943-40BF-9B7C-C1EC21D79B1B}"/>
            </a:ext>
          </a:extLst>
        </xdr:cNvPr>
        <xdr:cNvSpPr>
          <a:spLocks noChangeShapeType="1"/>
        </xdr:cNvSpPr>
      </xdr:nvSpPr>
      <xdr:spPr bwMode="auto">
        <a:xfrm>
          <a:off x="15268575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90" name="Line 85">
          <a:extLst>
            <a:ext uri="{FF2B5EF4-FFF2-40B4-BE49-F238E27FC236}">
              <a16:creationId xmlns:a16="http://schemas.microsoft.com/office/drawing/2014/main" id="{1CC37156-1A47-4A36-93F9-36803DF45A5A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91" name="Line 86">
          <a:extLst>
            <a:ext uri="{FF2B5EF4-FFF2-40B4-BE49-F238E27FC236}">
              <a16:creationId xmlns:a16="http://schemas.microsoft.com/office/drawing/2014/main" id="{37522310-7A3B-4867-A2A2-6F8B7DCF1D14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92" name="Line 87">
          <a:extLst>
            <a:ext uri="{FF2B5EF4-FFF2-40B4-BE49-F238E27FC236}">
              <a16:creationId xmlns:a16="http://schemas.microsoft.com/office/drawing/2014/main" id="{C0DA6EAA-37D9-4D44-B0DB-BB1CA5E938B0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93" name="Line 88">
          <a:extLst>
            <a:ext uri="{FF2B5EF4-FFF2-40B4-BE49-F238E27FC236}">
              <a16:creationId xmlns:a16="http://schemas.microsoft.com/office/drawing/2014/main" id="{E478566F-2C05-483E-9667-14EE4E070B97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94" name="Line 89">
          <a:extLst>
            <a:ext uri="{FF2B5EF4-FFF2-40B4-BE49-F238E27FC236}">
              <a16:creationId xmlns:a16="http://schemas.microsoft.com/office/drawing/2014/main" id="{8706C82E-46D5-44DD-A455-7C80C9E96D22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45</xdr:row>
      <xdr:rowOff>0</xdr:rowOff>
    </xdr:from>
    <xdr:to>
      <xdr:col>30</xdr:col>
      <xdr:colOff>0</xdr:colOff>
      <xdr:row>45</xdr:row>
      <xdr:rowOff>0</xdr:rowOff>
    </xdr:to>
    <xdr:sp macro="" textlink="">
      <xdr:nvSpPr>
        <xdr:cNvPr id="295" name="Line 90">
          <a:extLst>
            <a:ext uri="{FF2B5EF4-FFF2-40B4-BE49-F238E27FC236}">
              <a16:creationId xmlns:a16="http://schemas.microsoft.com/office/drawing/2014/main" id="{06384A64-8DDD-4453-BCE6-0580E134A948}"/>
            </a:ext>
          </a:extLst>
        </xdr:cNvPr>
        <xdr:cNvSpPr>
          <a:spLocks noChangeShapeType="1"/>
        </xdr:cNvSpPr>
      </xdr:nvSpPr>
      <xdr:spPr bwMode="auto">
        <a:xfrm>
          <a:off x="16573500" y="1122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9399-44F4-4585-943F-916E952464FE}">
  <dimension ref="A1:AN51"/>
  <sheetViews>
    <sheetView showGridLines="0" showRowColHeaders="0" tabSelected="1" zoomScale="85" zoomScaleNormal="85" workbookViewId="0">
      <selection activeCell="Z12" sqref="Z12"/>
    </sheetView>
  </sheetViews>
  <sheetFormatPr baseColWidth="10" defaultRowHeight="12" x14ac:dyDescent="0.2"/>
  <cols>
    <col min="1" max="1" width="21.85546875" style="29" customWidth="1"/>
    <col min="2" max="5" width="12.5703125" style="29" customWidth="1"/>
    <col min="6" max="6" width="7.7109375" style="29" bestFit="1" customWidth="1"/>
    <col min="7" max="10" width="6.7109375" style="29" customWidth="1"/>
    <col min="11" max="11" width="7.7109375" style="29" bestFit="1" customWidth="1"/>
    <col min="12" max="15" width="6.7109375" style="29" customWidth="1"/>
    <col min="16" max="16" width="7.7109375" style="29" bestFit="1" customWidth="1"/>
    <col min="17" max="20" width="6.7109375" style="29" customWidth="1"/>
    <col min="21" max="21" width="7.42578125" style="29" bestFit="1" customWidth="1"/>
    <col min="22" max="28" width="6.7109375" style="29" customWidth="1"/>
    <col min="29" max="30" width="9.140625" style="29" customWidth="1"/>
    <col min="31" max="31" width="7.7109375" style="29" bestFit="1" customWidth="1"/>
    <col min="32" max="34" width="9.140625" style="29" customWidth="1"/>
    <col min="35" max="35" width="8.7109375" style="29" customWidth="1"/>
    <col min="36" max="36" width="6.85546875" style="29" bestFit="1" customWidth="1"/>
    <col min="37" max="39" width="8.7109375" style="29" customWidth="1"/>
    <col min="40" max="40" width="8.85546875" style="29" customWidth="1"/>
    <col min="41" max="256" width="11.42578125" style="29"/>
    <col min="257" max="257" width="21.85546875" style="29" customWidth="1"/>
    <col min="258" max="261" width="12.5703125" style="29" customWidth="1"/>
    <col min="262" max="262" width="7.7109375" style="29" bestFit="1" customWidth="1"/>
    <col min="263" max="266" width="6.7109375" style="29" customWidth="1"/>
    <col min="267" max="267" width="7.7109375" style="29" bestFit="1" customWidth="1"/>
    <col min="268" max="271" width="6.7109375" style="29" customWidth="1"/>
    <col min="272" max="272" width="7.7109375" style="29" bestFit="1" customWidth="1"/>
    <col min="273" max="276" width="6.7109375" style="29" customWidth="1"/>
    <col min="277" max="277" width="7.42578125" style="29" bestFit="1" customWidth="1"/>
    <col min="278" max="284" width="6.7109375" style="29" customWidth="1"/>
    <col min="285" max="286" width="9.140625" style="29" customWidth="1"/>
    <col min="287" max="287" width="7.7109375" style="29" bestFit="1" customWidth="1"/>
    <col min="288" max="290" width="9.140625" style="29" customWidth="1"/>
    <col min="291" max="291" width="8.7109375" style="29" customWidth="1"/>
    <col min="292" max="292" width="6.85546875" style="29" bestFit="1" customWidth="1"/>
    <col min="293" max="295" width="8.7109375" style="29" customWidth="1"/>
    <col min="296" max="296" width="8.85546875" style="29" customWidth="1"/>
    <col min="297" max="512" width="11.42578125" style="29"/>
    <col min="513" max="513" width="21.85546875" style="29" customWidth="1"/>
    <col min="514" max="517" width="12.5703125" style="29" customWidth="1"/>
    <col min="518" max="518" width="7.7109375" style="29" bestFit="1" customWidth="1"/>
    <col min="519" max="522" width="6.7109375" style="29" customWidth="1"/>
    <col min="523" max="523" width="7.7109375" style="29" bestFit="1" customWidth="1"/>
    <col min="524" max="527" width="6.7109375" style="29" customWidth="1"/>
    <col min="528" max="528" width="7.7109375" style="29" bestFit="1" customWidth="1"/>
    <col min="529" max="532" width="6.7109375" style="29" customWidth="1"/>
    <col min="533" max="533" width="7.42578125" style="29" bestFit="1" customWidth="1"/>
    <col min="534" max="540" width="6.7109375" style="29" customWidth="1"/>
    <col min="541" max="542" width="9.140625" style="29" customWidth="1"/>
    <col min="543" max="543" width="7.7109375" style="29" bestFit="1" customWidth="1"/>
    <col min="544" max="546" width="9.140625" style="29" customWidth="1"/>
    <col min="547" max="547" width="8.7109375" style="29" customWidth="1"/>
    <col min="548" max="548" width="6.85546875" style="29" bestFit="1" customWidth="1"/>
    <col min="549" max="551" width="8.7109375" style="29" customWidth="1"/>
    <col min="552" max="552" width="8.85546875" style="29" customWidth="1"/>
    <col min="553" max="768" width="11.42578125" style="29"/>
    <col min="769" max="769" width="21.85546875" style="29" customWidth="1"/>
    <col min="770" max="773" width="12.5703125" style="29" customWidth="1"/>
    <col min="774" max="774" width="7.7109375" style="29" bestFit="1" customWidth="1"/>
    <col min="775" max="778" width="6.7109375" style="29" customWidth="1"/>
    <col min="779" max="779" width="7.7109375" style="29" bestFit="1" customWidth="1"/>
    <col min="780" max="783" width="6.7109375" style="29" customWidth="1"/>
    <col min="784" max="784" width="7.7109375" style="29" bestFit="1" customWidth="1"/>
    <col min="785" max="788" width="6.7109375" style="29" customWidth="1"/>
    <col min="789" max="789" width="7.42578125" style="29" bestFit="1" customWidth="1"/>
    <col min="790" max="796" width="6.7109375" style="29" customWidth="1"/>
    <col min="797" max="798" width="9.140625" style="29" customWidth="1"/>
    <col min="799" max="799" width="7.7109375" style="29" bestFit="1" customWidth="1"/>
    <col min="800" max="802" width="9.140625" style="29" customWidth="1"/>
    <col min="803" max="803" width="8.7109375" style="29" customWidth="1"/>
    <col min="804" max="804" width="6.85546875" style="29" bestFit="1" customWidth="1"/>
    <col min="805" max="807" width="8.7109375" style="29" customWidth="1"/>
    <col min="808" max="808" width="8.85546875" style="29" customWidth="1"/>
    <col min="809" max="1024" width="11.42578125" style="29"/>
    <col min="1025" max="1025" width="21.85546875" style="29" customWidth="1"/>
    <col min="1026" max="1029" width="12.5703125" style="29" customWidth="1"/>
    <col min="1030" max="1030" width="7.7109375" style="29" bestFit="1" customWidth="1"/>
    <col min="1031" max="1034" width="6.7109375" style="29" customWidth="1"/>
    <col min="1035" max="1035" width="7.7109375" style="29" bestFit="1" customWidth="1"/>
    <col min="1036" max="1039" width="6.7109375" style="29" customWidth="1"/>
    <col min="1040" max="1040" width="7.7109375" style="29" bestFit="1" customWidth="1"/>
    <col min="1041" max="1044" width="6.7109375" style="29" customWidth="1"/>
    <col min="1045" max="1045" width="7.42578125" style="29" bestFit="1" customWidth="1"/>
    <col min="1046" max="1052" width="6.7109375" style="29" customWidth="1"/>
    <col min="1053" max="1054" width="9.140625" style="29" customWidth="1"/>
    <col min="1055" max="1055" width="7.7109375" style="29" bestFit="1" customWidth="1"/>
    <col min="1056" max="1058" width="9.140625" style="29" customWidth="1"/>
    <col min="1059" max="1059" width="8.7109375" style="29" customWidth="1"/>
    <col min="1060" max="1060" width="6.85546875" style="29" bestFit="1" customWidth="1"/>
    <col min="1061" max="1063" width="8.7109375" style="29" customWidth="1"/>
    <col min="1064" max="1064" width="8.85546875" style="29" customWidth="1"/>
    <col min="1065" max="1280" width="11.42578125" style="29"/>
    <col min="1281" max="1281" width="21.85546875" style="29" customWidth="1"/>
    <col min="1282" max="1285" width="12.5703125" style="29" customWidth="1"/>
    <col min="1286" max="1286" width="7.7109375" style="29" bestFit="1" customWidth="1"/>
    <col min="1287" max="1290" width="6.7109375" style="29" customWidth="1"/>
    <col min="1291" max="1291" width="7.7109375" style="29" bestFit="1" customWidth="1"/>
    <col min="1292" max="1295" width="6.7109375" style="29" customWidth="1"/>
    <col min="1296" max="1296" width="7.7109375" style="29" bestFit="1" customWidth="1"/>
    <col min="1297" max="1300" width="6.7109375" style="29" customWidth="1"/>
    <col min="1301" max="1301" width="7.42578125" style="29" bestFit="1" customWidth="1"/>
    <col min="1302" max="1308" width="6.7109375" style="29" customWidth="1"/>
    <col min="1309" max="1310" width="9.140625" style="29" customWidth="1"/>
    <col min="1311" max="1311" width="7.7109375" style="29" bestFit="1" customWidth="1"/>
    <col min="1312" max="1314" width="9.140625" style="29" customWidth="1"/>
    <col min="1315" max="1315" width="8.7109375" style="29" customWidth="1"/>
    <col min="1316" max="1316" width="6.85546875" style="29" bestFit="1" customWidth="1"/>
    <col min="1317" max="1319" width="8.7109375" style="29" customWidth="1"/>
    <col min="1320" max="1320" width="8.85546875" style="29" customWidth="1"/>
    <col min="1321" max="1536" width="11.42578125" style="29"/>
    <col min="1537" max="1537" width="21.85546875" style="29" customWidth="1"/>
    <col min="1538" max="1541" width="12.5703125" style="29" customWidth="1"/>
    <col min="1542" max="1542" width="7.7109375" style="29" bestFit="1" customWidth="1"/>
    <col min="1543" max="1546" width="6.7109375" style="29" customWidth="1"/>
    <col min="1547" max="1547" width="7.7109375" style="29" bestFit="1" customWidth="1"/>
    <col min="1548" max="1551" width="6.7109375" style="29" customWidth="1"/>
    <col min="1552" max="1552" width="7.7109375" style="29" bestFit="1" customWidth="1"/>
    <col min="1553" max="1556" width="6.7109375" style="29" customWidth="1"/>
    <col min="1557" max="1557" width="7.42578125" style="29" bestFit="1" customWidth="1"/>
    <col min="1558" max="1564" width="6.7109375" style="29" customWidth="1"/>
    <col min="1565" max="1566" width="9.140625" style="29" customWidth="1"/>
    <col min="1567" max="1567" width="7.7109375" style="29" bestFit="1" customWidth="1"/>
    <col min="1568" max="1570" width="9.140625" style="29" customWidth="1"/>
    <col min="1571" max="1571" width="8.7109375" style="29" customWidth="1"/>
    <col min="1572" max="1572" width="6.85546875" style="29" bestFit="1" customWidth="1"/>
    <col min="1573" max="1575" width="8.7109375" style="29" customWidth="1"/>
    <col min="1576" max="1576" width="8.85546875" style="29" customWidth="1"/>
    <col min="1577" max="1792" width="11.42578125" style="29"/>
    <col min="1793" max="1793" width="21.85546875" style="29" customWidth="1"/>
    <col min="1794" max="1797" width="12.5703125" style="29" customWidth="1"/>
    <col min="1798" max="1798" width="7.7109375" style="29" bestFit="1" customWidth="1"/>
    <col min="1799" max="1802" width="6.7109375" style="29" customWidth="1"/>
    <col min="1803" max="1803" width="7.7109375" style="29" bestFit="1" customWidth="1"/>
    <col min="1804" max="1807" width="6.7109375" style="29" customWidth="1"/>
    <col min="1808" max="1808" width="7.7109375" style="29" bestFit="1" customWidth="1"/>
    <col min="1809" max="1812" width="6.7109375" style="29" customWidth="1"/>
    <col min="1813" max="1813" width="7.42578125" style="29" bestFit="1" customWidth="1"/>
    <col min="1814" max="1820" width="6.7109375" style="29" customWidth="1"/>
    <col min="1821" max="1822" width="9.140625" style="29" customWidth="1"/>
    <col min="1823" max="1823" width="7.7109375" style="29" bestFit="1" customWidth="1"/>
    <col min="1824" max="1826" width="9.140625" style="29" customWidth="1"/>
    <col min="1827" max="1827" width="8.7109375" style="29" customWidth="1"/>
    <col min="1828" max="1828" width="6.85546875" style="29" bestFit="1" customWidth="1"/>
    <col min="1829" max="1831" width="8.7109375" style="29" customWidth="1"/>
    <col min="1832" max="1832" width="8.85546875" style="29" customWidth="1"/>
    <col min="1833" max="2048" width="11.42578125" style="29"/>
    <col min="2049" max="2049" width="21.85546875" style="29" customWidth="1"/>
    <col min="2050" max="2053" width="12.5703125" style="29" customWidth="1"/>
    <col min="2054" max="2054" width="7.7109375" style="29" bestFit="1" customWidth="1"/>
    <col min="2055" max="2058" width="6.7109375" style="29" customWidth="1"/>
    <col min="2059" max="2059" width="7.7109375" style="29" bestFit="1" customWidth="1"/>
    <col min="2060" max="2063" width="6.7109375" style="29" customWidth="1"/>
    <col min="2064" max="2064" width="7.7109375" style="29" bestFit="1" customWidth="1"/>
    <col min="2065" max="2068" width="6.7109375" style="29" customWidth="1"/>
    <col min="2069" max="2069" width="7.42578125" style="29" bestFit="1" customWidth="1"/>
    <col min="2070" max="2076" width="6.7109375" style="29" customWidth="1"/>
    <col min="2077" max="2078" width="9.140625" style="29" customWidth="1"/>
    <col min="2079" max="2079" width="7.7109375" style="29" bestFit="1" customWidth="1"/>
    <col min="2080" max="2082" width="9.140625" style="29" customWidth="1"/>
    <col min="2083" max="2083" width="8.7109375" style="29" customWidth="1"/>
    <col min="2084" max="2084" width="6.85546875" style="29" bestFit="1" customWidth="1"/>
    <col min="2085" max="2087" width="8.7109375" style="29" customWidth="1"/>
    <col min="2088" max="2088" width="8.85546875" style="29" customWidth="1"/>
    <col min="2089" max="2304" width="11.42578125" style="29"/>
    <col min="2305" max="2305" width="21.85546875" style="29" customWidth="1"/>
    <col min="2306" max="2309" width="12.5703125" style="29" customWidth="1"/>
    <col min="2310" max="2310" width="7.7109375" style="29" bestFit="1" customWidth="1"/>
    <col min="2311" max="2314" width="6.7109375" style="29" customWidth="1"/>
    <col min="2315" max="2315" width="7.7109375" style="29" bestFit="1" customWidth="1"/>
    <col min="2316" max="2319" width="6.7109375" style="29" customWidth="1"/>
    <col min="2320" max="2320" width="7.7109375" style="29" bestFit="1" customWidth="1"/>
    <col min="2321" max="2324" width="6.7109375" style="29" customWidth="1"/>
    <col min="2325" max="2325" width="7.42578125" style="29" bestFit="1" customWidth="1"/>
    <col min="2326" max="2332" width="6.7109375" style="29" customWidth="1"/>
    <col min="2333" max="2334" width="9.140625" style="29" customWidth="1"/>
    <col min="2335" max="2335" width="7.7109375" style="29" bestFit="1" customWidth="1"/>
    <col min="2336" max="2338" width="9.140625" style="29" customWidth="1"/>
    <col min="2339" max="2339" width="8.7109375" style="29" customWidth="1"/>
    <col min="2340" max="2340" width="6.85546875" style="29" bestFit="1" customWidth="1"/>
    <col min="2341" max="2343" width="8.7109375" style="29" customWidth="1"/>
    <col min="2344" max="2344" width="8.85546875" style="29" customWidth="1"/>
    <col min="2345" max="2560" width="11.42578125" style="29"/>
    <col min="2561" max="2561" width="21.85546875" style="29" customWidth="1"/>
    <col min="2562" max="2565" width="12.5703125" style="29" customWidth="1"/>
    <col min="2566" max="2566" width="7.7109375" style="29" bestFit="1" customWidth="1"/>
    <col min="2567" max="2570" width="6.7109375" style="29" customWidth="1"/>
    <col min="2571" max="2571" width="7.7109375" style="29" bestFit="1" customWidth="1"/>
    <col min="2572" max="2575" width="6.7109375" style="29" customWidth="1"/>
    <col min="2576" max="2576" width="7.7109375" style="29" bestFit="1" customWidth="1"/>
    <col min="2577" max="2580" width="6.7109375" style="29" customWidth="1"/>
    <col min="2581" max="2581" width="7.42578125" style="29" bestFit="1" customWidth="1"/>
    <col min="2582" max="2588" width="6.7109375" style="29" customWidth="1"/>
    <col min="2589" max="2590" width="9.140625" style="29" customWidth="1"/>
    <col min="2591" max="2591" width="7.7109375" style="29" bestFit="1" customWidth="1"/>
    <col min="2592" max="2594" width="9.140625" style="29" customWidth="1"/>
    <col min="2595" max="2595" width="8.7109375" style="29" customWidth="1"/>
    <col min="2596" max="2596" width="6.85546875" style="29" bestFit="1" customWidth="1"/>
    <col min="2597" max="2599" width="8.7109375" style="29" customWidth="1"/>
    <col min="2600" max="2600" width="8.85546875" style="29" customWidth="1"/>
    <col min="2601" max="2816" width="11.42578125" style="29"/>
    <col min="2817" max="2817" width="21.85546875" style="29" customWidth="1"/>
    <col min="2818" max="2821" width="12.5703125" style="29" customWidth="1"/>
    <col min="2822" max="2822" width="7.7109375" style="29" bestFit="1" customWidth="1"/>
    <col min="2823" max="2826" width="6.7109375" style="29" customWidth="1"/>
    <col min="2827" max="2827" width="7.7109375" style="29" bestFit="1" customWidth="1"/>
    <col min="2828" max="2831" width="6.7109375" style="29" customWidth="1"/>
    <col min="2832" max="2832" width="7.7109375" style="29" bestFit="1" customWidth="1"/>
    <col min="2833" max="2836" width="6.7109375" style="29" customWidth="1"/>
    <col min="2837" max="2837" width="7.42578125" style="29" bestFit="1" customWidth="1"/>
    <col min="2838" max="2844" width="6.7109375" style="29" customWidth="1"/>
    <col min="2845" max="2846" width="9.140625" style="29" customWidth="1"/>
    <col min="2847" max="2847" width="7.7109375" style="29" bestFit="1" customWidth="1"/>
    <col min="2848" max="2850" width="9.140625" style="29" customWidth="1"/>
    <col min="2851" max="2851" width="8.7109375" style="29" customWidth="1"/>
    <col min="2852" max="2852" width="6.85546875" style="29" bestFit="1" customWidth="1"/>
    <col min="2853" max="2855" width="8.7109375" style="29" customWidth="1"/>
    <col min="2856" max="2856" width="8.85546875" style="29" customWidth="1"/>
    <col min="2857" max="3072" width="11.42578125" style="29"/>
    <col min="3073" max="3073" width="21.85546875" style="29" customWidth="1"/>
    <col min="3074" max="3077" width="12.5703125" style="29" customWidth="1"/>
    <col min="3078" max="3078" width="7.7109375" style="29" bestFit="1" customWidth="1"/>
    <col min="3079" max="3082" width="6.7109375" style="29" customWidth="1"/>
    <col min="3083" max="3083" width="7.7109375" style="29" bestFit="1" customWidth="1"/>
    <col min="3084" max="3087" width="6.7109375" style="29" customWidth="1"/>
    <col min="3088" max="3088" width="7.7109375" style="29" bestFit="1" customWidth="1"/>
    <col min="3089" max="3092" width="6.7109375" style="29" customWidth="1"/>
    <col min="3093" max="3093" width="7.42578125" style="29" bestFit="1" customWidth="1"/>
    <col min="3094" max="3100" width="6.7109375" style="29" customWidth="1"/>
    <col min="3101" max="3102" width="9.140625" style="29" customWidth="1"/>
    <col min="3103" max="3103" width="7.7109375" style="29" bestFit="1" customWidth="1"/>
    <col min="3104" max="3106" width="9.140625" style="29" customWidth="1"/>
    <col min="3107" max="3107" width="8.7109375" style="29" customWidth="1"/>
    <col min="3108" max="3108" width="6.85546875" style="29" bestFit="1" customWidth="1"/>
    <col min="3109" max="3111" width="8.7109375" style="29" customWidth="1"/>
    <col min="3112" max="3112" width="8.85546875" style="29" customWidth="1"/>
    <col min="3113" max="3328" width="11.42578125" style="29"/>
    <col min="3329" max="3329" width="21.85546875" style="29" customWidth="1"/>
    <col min="3330" max="3333" width="12.5703125" style="29" customWidth="1"/>
    <col min="3334" max="3334" width="7.7109375" style="29" bestFit="1" customWidth="1"/>
    <col min="3335" max="3338" width="6.7109375" style="29" customWidth="1"/>
    <col min="3339" max="3339" width="7.7109375" style="29" bestFit="1" customWidth="1"/>
    <col min="3340" max="3343" width="6.7109375" style="29" customWidth="1"/>
    <col min="3344" max="3344" width="7.7109375" style="29" bestFit="1" customWidth="1"/>
    <col min="3345" max="3348" width="6.7109375" style="29" customWidth="1"/>
    <col min="3349" max="3349" width="7.42578125" style="29" bestFit="1" customWidth="1"/>
    <col min="3350" max="3356" width="6.7109375" style="29" customWidth="1"/>
    <col min="3357" max="3358" width="9.140625" style="29" customWidth="1"/>
    <col min="3359" max="3359" width="7.7109375" style="29" bestFit="1" customWidth="1"/>
    <col min="3360" max="3362" width="9.140625" style="29" customWidth="1"/>
    <col min="3363" max="3363" width="8.7109375" style="29" customWidth="1"/>
    <col min="3364" max="3364" width="6.85546875" style="29" bestFit="1" customWidth="1"/>
    <col min="3365" max="3367" width="8.7109375" style="29" customWidth="1"/>
    <col min="3368" max="3368" width="8.85546875" style="29" customWidth="1"/>
    <col min="3369" max="3584" width="11.42578125" style="29"/>
    <col min="3585" max="3585" width="21.85546875" style="29" customWidth="1"/>
    <col min="3586" max="3589" width="12.5703125" style="29" customWidth="1"/>
    <col min="3590" max="3590" width="7.7109375" style="29" bestFit="1" customWidth="1"/>
    <col min="3591" max="3594" width="6.7109375" style="29" customWidth="1"/>
    <col min="3595" max="3595" width="7.7109375" style="29" bestFit="1" customWidth="1"/>
    <col min="3596" max="3599" width="6.7109375" style="29" customWidth="1"/>
    <col min="3600" max="3600" width="7.7109375" style="29" bestFit="1" customWidth="1"/>
    <col min="3601" max="3604" width="6.7109375" style="29" customWidth="1"/>
    <col min="3605" max="3605" width="7.42578125" style="29" bestFit="1" customWidth="1"/>
    <col min="3606" max="3612" width="6.7109375" style="29" customWidth="1"/>
    <col min="3613" max="3614" width="9.140625" style="29" customWidth="1"/>
    <col min="3615" max="3615" width="7.7109375" style="29" bestFit="1" customWidth="1"/>
    <col min="3616" max="3618" width="9.140625" style="29" customWidth="1"/>
    <col min="3619" max="3619" width="8.7109375" style="29" customWidth="1"/>
    <col min="3620" max="3620" width="6.85546875" style="29" bestFit="1" customWidth="1"/>
    <col min="3621" max="3623" width="8.7109375" style="29" customWidth="1"/>
    <col min="3624" max="3624" width="8.85546875" style="29" customWidth="1"/>
    <col min="3625" max="3840" width="11.42578125" style="29"/>
    <col min="3841" max="3841" width="21.85546875" style="29" customWidth="1"/>
    <col min="3842" max="3845" width="12.5703125" style="29" customWidth="1"/>
    <col min="3846" max="3846" width="7.7109375" style="29" bestFit="1" customWidth="1"/>
    <col min="3847" max="3850" width="6.7109375" style="29" customWidth="1"/>
    <col min="3851" max="3851" width="7.7109375" style="29" bestFit="1" customWidth="1"/>
    <col min="3852" max="3855" width="6.7109375" style="29" customWidth="1"/>
    <col min="3856" max="3856" width="7.7109375" style="29" bestFit="1" customWidth="1"/>
    <col min="3857" max="3860" width="6.7109375" style="29" customWidth="1"/>
    <col min="3861" max="3861" width="7.42578125" style="29" bestFit="1" customWidth="1"/>
    <col min="3862" max="3868" width="6.7109375" style="29" customWidth="1"/>
    <col min="3869" max="3870" width="9.140625" style="29" customWidth="1"/>
    <col min="3871" max="3871" width="7.7109375" style="29" bestFit="1" customWidth="1"/>
    <col min="3872" max="3874" width="9.140625" style="29" customWidth="1"/>
    <col min="3875" max="3875" width="8.7109375" style="29" customWidth="1"/>
    <col min="3876" max="3876" width="6.85546875" style="29" bestFit="1" customWidth="1"/>
    <col min="3877" max="3879" width="8.7109375" style="29" customWidth="1"/>
    <col min="3880" max="3880" width="8.85546875" style="29" customWidth="1"/>
    <col min="3881" max="4096" width="11.42578125" style="29"/>
    <col min="4097" max="4097" width="21.85546875" style="29" customWidth="1"/>
    <col min="4098" max="4101" width="12.5703125" style="29" customWidth="1"/>
    <col min="4102" max="4102" width="7.7109375" style="29" bestFit="1" customWidth="1"/>
    <col min="4103" max="4106" width="6.7109375" style="29" customWidth="1"/>
    <col min="4107" max="4107" width="7.7109375" style="29" bestFit="1" customWidth="1"/>
    <col min="4108" max="4111" width="6.7109375" style="29" customWidth="1"/>
    <col min="4112" max="4112" width="7.7109375" style="29" bestFit="1" customWidth="1"/>
    <col min="4113" max="4116" width="6.7109375" style="29" customWidth="1"/>
    <col min="4117" max="4117" width="7.42578125" style="29" bestFit="1" customWidth="1"/>
    <col min="4118" max="4124" width="6.7109375" style="29" customWidth="1"/>
    <col min="4125" max="4126" width="9.140625" style="29" customWidth="1"/>
    <col min="4127" max="4127" width="7.7109375" style="29" bestFit="1" customWidth="1"/>
    <col min="4128" max="4130" width="9.140625" style="29" customWidth="1"/>
    <col min="4131" max="4131" width="8.7109375" style="29" customWidth="1"/>
    <col min="4132" max="4132" width="6.85546875" style="29" bestFit="1" customWidth="1"/>
    <col min="4133" max="4135" width="8.7109375" style="29" customWidth="1"/>
    <col min="4136" max="4136" width="8.85546875" style="29" customWidth="1"/>
    <col min="4137" max="4352" width="11.42578125" style="29"/>
    <col min="4353" max="4353" width="21.85546875" style="29" customWidth="1"/>
    <col min="4354" max="4357" width="12.5703125" style="29" customWidth="1"/>
    <col min="4358" max="4358" width="7.7109375" style="29" bestFit="1" customWidth="1"/>
    <col min="4359" max="4362" width="6.7109375" style="29" customWidth="1"/>
    <col min="4363" max="4363" width="7.7109375" style="29" bestFit="1" customWidth="1"/>
    <col min="4364" max="4367" width="6.7109375" style="29" customWidth="1"/>
    <col min="4368" max="4368" width="7.7109375" style="29" bestFit="1" customWidth="1"/>
    <col min="4369" max="4372" width="6.7109375" style="29" customWidth="1"/>
    <col min="4373" max="4373" width="7.42578125" style="29" bestFit="1" customWidth="1"/>
    <col min="4374" max="4380" width="6.7109375" style="29" customWidth="1"/>
    <col min="4381" max="4382" width="9.140625" style="29" customWidth="1"/>
    <col min="4383" max="4383" width="7.7109375" style="29" bestFit="1" customWidth="1"/>
    <col min="4384" max="4386" width="9.140625" style="29" customWidth="1"/>
    <col min="4387" max="4387" width="8.7109375" style="29" customWidth="1"/>
    <col min="4388" max="4388" width="6.85546875" style="29" bestFit="1" customWidth="1"/>
    <col min="4389" max="4391" width="8.7109375" style="29" customWidth="1"/>
    <col min="4392" max="4392" width="8.85546875" style="29" customWidth="1"/>
    <col min="4393" max="4608" width="11.42578125" style="29"/>
    <col min="4609" max="4609" width="21.85546875" style="29" customWidth="1"/>
    <col min="4610" max="4613" width="12.5703125" style="29" customWidth="1"/>
    <col min="4614" max="4614" width="7.7109375" style="29" bestFit="1" customWidth="1"/>
    <col min="4615" max="4618" width="6.7109375" style="29" customWidth="1"/>
    <col min="4619" max="4619" width="7.7109375" style="29" bestFit="1" customWidth="1"/>
    <col min="4620" max="4623" width="6.7109375" style="29" customWidth="1"/>
    <col min="4624" max="4624" width="7.7109375" style="29" bestFit="1" customWidth="1"/>
    <col min="4625" max="4628" width="6.7109375" style="29" customWidth="1"/>
    <col min="4629" max="4629" width="7.42578125" style="29" bestFit="1" customWidth="1"/>
    <col min="4630" max="4636" width="6.7109375" style="29" customWidth="1"/>
    <col min="4637" max="4638" width="9.140625" style="29" customWidth="1"/>
    <col min="4639" max="4639" width="7.7109375" style="29" bestFit="1" customWidth="1"/>
    <col min="4640" max="4642" width="9.140625" style="29" customWidth="1"/>
    <col min="4643" max="4643" width="8.7109375" style="29" customWidth="1"/>
    <col min="4644" max="4644" width="6.85546875" style="29" bestFit="1" customWidth="1"/>
    <col min="4645" max="4647" width="8.7109375" style="29" customWidth="1"/>
    <col min="4648" max="4648" width="8.85546875" style="29" customWidth="1"/>
    <col min="4649" max="4864" width="11.42578125" style="29"/>
    <col min="4865" max="4865" width="21.85546875" style="29" customWidth="1"/>
    <col min="4866" max="4869" width="12.5703125" style="29" customWidth="1"/>
    <col min="4870" max="4870" width="7.7109375" style="29" bestFit="1" customWidth="1"/>
    <col min="4871" max="4874" width="6.7109375" style="29" customWidth="1"/>
    <col min="4875" max="4875" width="7.7109375" style="29" bestFit="1" customWidth="1"/>
    <col min="4876" max="4879" width="6.7109375" style="29" customWidth="1"/>
    <col min="4880" max="4880" width="7.7109375" style="29" bestFit="1" customWidth="1"/>
    <col min="4881" max="4884" width="6.7109375" style="29" customWidth="1"/>
    <col min="4885" max="4885" width="7.42578125" style="29" bestFit="1" customWidth="1"/>
    <col min="4886" max="4892" width="6.7109375" style="29" customWidth="1"/>
    <col min="4893" max="4894" width="9.140625" style="29" customWidth="1"/>
    <col min="4895" max="4895" width="7.7109375" style="29" bestFit="1" customWidth="1"/>
    <col min="4896" max="4898" width="9.140625" style="29" customWidth="1"/>
    <col min="4899" max="4899" width="8.7109375" style="29" customWidth="1"/>
    <col min="4900" max="4900" width="6.85546875" style="29" bestFit="1" customWidth="1"/>
    <col min="4901" max="4903" width="8.7109375" style="29" customWidth="1"/>
    <col min="4904" max="4904" width="8.85546875" style="29" customWidth="1"/>
    <col min="4905" max="5120" width="11.42578125" style="29"/>
    <col min="5121" max="5121" width="21.85546875" style="29" customWidth="1"/>
    <col min="5122" max="5125" width="12.5703125" style="29" customWidth="1"/>
    <col min="5126" max="5126" width="7.7109375" style="29" bestFit="1" customWidth="1"/>
    <col min="5127" max="5130" width="6.7109375" style="29" customWidth="1"/>
    <col min="5131" max="5131" width="7.7109375" style="29" bestFit="1" customWidth="1"/>
    <col min="5132" max="5135" width="6.7109375" style="29" customWidth="1"/>
    <col min="5136" max="5136" width="7.7109375" style="29" bestFit="1" customWidth="1"/>
    <col min="5137" max="5140" width="6.7109375" style="29" customWidth="1"/>
    <col min="5141" max="5141" width="7.42578125" style="29" bestFit="1" customWidth="1"/>
    <col min="5142" max="5148" width="6.7109375" style="29" customWidth="1"/>
    <col min="5149" max="5150" width="9.140625" style="29" customWidth="1"/>
    <col min="5151" max="5151" width="7.7109375" style="29" bestFit="1" customWidth="1"/>
    <col min="5152" max="5154" width="9.140625" style="29" customWidth="1"/>
    <col min="5155" max="5155" width="8.7109375" style="29" customWidth="1"/>
    <col min="5156" max="5156" width="6.85546875" style="29" bestFit="1" customWidth="1"/>
    <col min="5157" max="5159" width="8.7109375" style="29" customWidth="1"/>
    <col min="5160" max="5160" width="8.85546875" style="29" customWidth="1"/>
    <col min="5161" max="5376" width="11.42578125" style="29"/>
    <col min="5377" max="5377" width="21.85546875" style="29" customWidth="1"/>
    <col min="5378" max="5381" width="12.5703125" style="29" customWidth="1"/>
    <col min="5382" max="5382" width="7.7109375" style="29" bestFit="1" customWidth="1"/>
    <col min="5383" max="5386" width="6.7109375" style="29" customWidth="1"/>
    <col min="5387" max="5387" width="7.7109375" style="29" bestFit="1" customWidth="1"/>
    <col min="5388" max="5391" width="6.7109375" style="29" customWidth="1"/>
    <col min="5392" max="5392" width="7.7109375" style="29" bestFit="1" customWidth="1"/>
    <col min="5393" max="5396" width="6.7109375" style="29" customWidth="1"/>
    <col min="5397" max="5397" width="7.42578125" style="29" bestFit="1" customWidth="1"/>
    <col min="5398" max="5404" width="6.7109375" style="29" customWidth="1"/>
    <col min="5405" max="5406" width="9.140625" style="29" customWidth="1"/>
    <col min="5407" max="5407" width="7.7109375" style="29" bestFit="1" customWidth="1"/>
    <col min="5408" max="5410" width="9.140625" style="29" customWidth="1"/>
    <col min="5411" max="5411" width="8.7109375" style="29" customWidth="1"/>
    <col min="5412" max="5412" width="6.85546875" style="29" bestFit="1" customWidth="1"/>
    <col min="5413" max="5415" width="8.7109375" style="29" customWidth="1"/>
    <col min="5416" max="5416" width="8.85546875" style="29" customWidth="1"/>
    <col min="5417" max="5632" width="11.42578125" style="29"/>
    <col min="5633" max="5633" width="21.85546875" style="29" customWidth="1"/>
    <col min="5634" max="5637" width="12.5703125" style="29" customWidth="1"/>
    <col min="5638" max="5638" width="7.7109375" style="29" bestFit="1" customWidth="1"/>
    <col min="5639" max="5642" width="6.7109375" style="29" customWidth="1"/>
    <col min="5643" max="5643" width="7.7109375" style="29" bestFit="1" customWidth="1"/>
    <col min="5644" max="5647" width="6.7109375" style="29" customWidth="1"/>
    <col min="5648" max="5648" width="7.7109375" style="29" bestFit="1" customWidth="1"/>
    <col min="5649" max="5652" width="6.7109375" style="29" customWidth="1"/>
    <col min="5653" max="5653" width="7.42578125" style="29" bestFit="1" customWidth="1"/>
    <col min="5654" max="5660" width="6.7109375" style="29" customWidth="1"/>
    <col min="5661" max="5662" width="9.140625" style="29" customWidth="1"/>
    <col min="5663" max="5663" width="7.7109375" style="29" bestFit="1" customWidth="1"/>
    <col min="5664" max="5666" width="9.140625" style="29" customWidth="1"/>
    <col min="5667" max="5667" width="8.7109375" style="29" customWidth="1"/>
    <col min="5668" max="5668" width="6.85546875" style="29" bestFit="1" customWidth="1"/>
    <col min="5669" max="5671" width="8.7109375" style="29" customWidth="1"/>
    <col min="5672" max="5672" width="8.85546875" style="29" customWidth="1"/>
    <col min="5673" max="5888" width="11.42578125" style="29"/>
    <col min="5889" max="5889" width="21.85546875" style="29" customWidth="1"/>
    <col min="5890" max="5893" width="12.5703125" style="29" customWidth="1"/>
    <col min="5894" max="5894" width="7.7109375" style="29" bestFit="1" customWidth="1"/>
    <col min="5895" max="5898" width="6.7109375" style="29" customWidth="1"/>
    <col min="5899" max="5899" width="7.7109375" style="29" bestFit="1" customWidth="1"/>
    <col min="5900" max="5903" width="6.7109375" style="29" customWidth="1"/>
    <col min="5904" max="5904" width="7.7109375" style="29" bestFit="1" customWidth="1"/>
    <col min="5905" max="5908" width="6.7109375" style="29" customWidth="1"/>
    <col min="5909" max="5909" width="7.42578125" style="29" bestFit="1" customWidth="1"/>
    <col min="5910" max="5916" width="6.7109375" style="29" customWidth="1"/>
    <col min="5917" max="5918" width="9.140625" style="29" customWidth="1"/>
    <col min="5919" max="5919" width="7.7109375" style="29" bestFit="1" customWidth="1"/>
    <col min="5920" max="5922" width="9.140625" style="29" customWidth="1"/>
    <col min="5923" max="5923" width="8.7109375" style="29" customWidth="1"/>
    <col min="5924" max="5924" width="6.85546875" style="29" bestFit="1" customWidth="1"/>
    <col min="5925" max="5927" width="8.7109375" style="29" customWidth="1"/>
    <col min="5928" max="5928" width="8.85546875" style="29" customWidth="1"/>
    <col min="5929" max="6144" width="11.42578125" style="29"/>
    <col min="6145" max="6145" width="21.85546875" style="29" customWidth="1"/>
    <col min="6146" max="6149" width="12.5703125" style="29" customWidth="1"/>
    <col min="6150" max="6150" width="7.7109375" style="29" bestFit="1" customWidth="1"/>
    <col min="6151" max="6154" width="6.7109375" style="29" customWidth="1"/>
    <col min="6155" max="6155" width="7.7109375" style="29" bestFit="1" customWidth="1"/>
    <col min="6156" max="6159" width="6.7109375" style="29" customWidth="1"/>
    <col min="6160" max="6160" width="7.7109375" style="29" bestFit="1" customWidth="1"/>
    <col min="6161" max="6164" width="6.7109375" style="29" customWidth="1"/>
    <col min="6165" max="6165" width="7.42578125" style="29" bestFit="1" customWidth="1"/>
    <col min="6166" max="6172" width="6.7109375" style="29" customWidth="1"/>
    <col min="6173" max="6174" width="9.140625" style="29" customWidth="1"/>
    <col min="6175" max="6175" width="7.7109375" style="29" bestFit="1" customWidth="1"/>
    <col min="6176" max="6178" width="9.140625" style="29" customWidth="1"/>
    <col min="6179" max="6179" width="8.7109375" style="29" customWidth="1"/>
    <col min="6180" max="6180" width="6.85546875" style="29" bestFit="1" customWidth="1"/>
    <col min="6181" max="6183" width="8.7109375" style="29" customWidth="1"/>
    <col min="6184" max="6184" width="8.85546875" style="29" customWidth="1"/>
    <col min="6185" max="6400" width="11.42578125" style="29"/>
    <col min="6401" max="6401" width="21.85546875" style="29" customWidth="1"/>
    <col min="6402" max="6405" width="12.5703125" style="29" customWidth="1"/>
    <col min="6406" max="6406" width="7.7109375" style="29" bestFit="1" customWidth="1"/>
    <col min="6407" max="6410" width="6.7109375" style="29" customWidth="1"/>
    <col min="6411" max="6411" width="7.7109375" style="29" bestFit="1" customWidth="1"/>
    <col min="6412" max="6415" width="6.7109375" style="29" customWidth="1"/>
    <col min="6416" max="6416" width="7.7109375" style="29" bestFit="1" customWidth="1"/>
    <col min="6417" max="6420" width="6.7109375" style="29" customWidth="1"/>
    <col min="6421" max="6421" width="7.42578125" style="29" bestFit="1" customWidth="1"/>
    <col min="6422" max="6428" width="6.7109375" style="29" customWidth="1"/>
    <col min="6429" max="6430" width="9.140625" style="29" customWidth="1"/>
    <col min="6431" max="6431" width="7.7109375" style="29" bestFit="1" customWidth="1"/>
    <col min="6432" max="6434" width="9.140625" style="29" customWidth="1"/>
    <col min="6435" max="6435" width="8.7109375" style="29" customWidth="1"/>
    <col min="6436" max="6436" width="6.85546875" style="29" bestFit="1" customWidth="1"/>
    <col min="6437" max="6439" width="8.7109375" style="29" customWidth="1"/>
    <col min="6440" max="6440" width="8.85546875" style="29" customWidth="1"/>
    <col min="6441" max="6656" width="11.42578125" style="29"/>
    <col min="6657" max="6657" width="21.85546875" style="29" customWidth="1"/>
    <col min="6658" max="6661" width="12.5703125" style="29" customWidth="1"/>
    <col min="6662" max="6662" width="7.7109375" style="29" bestFit="1" customWidth="1"/>
    <col min="6663" max="6666" width="6.7109375" style="29" customWidth="1"/>
    <col min="6667" max="6667" width="7.7109375" style="29" bestFit="1" customWidth="1"/>
    <col min="6668" max="6671" width="6.7109375" style="29" customWidth="1"/>
    <col min="6672" max="6672" width="7.7109375" style="29" bestFit="1" customWidth="1"/>
    <col min="6673" max="6676" width="6.7109375" style="29" customWidth="1"/>
    <col min="6677" max="6677" width="7.42578125" style="29" bestFit="1" customWidth="1"/>
    <col min="6678" max="6684" width="6.7109375" style="29" customWidth="1"/>
    <col min="6685" max="6686" width="9.140625" style="29" customWidth="1"/>
    <col min="6687" max="6687" width="7.7109375" style="29" bestFit="1" customWidth="1"/>
    <col min="6688" max="6690" width="9.140625" style="29" customWidth="1"/>
    <col min="6691" max="6691" width="8.7109375" style="29" customWidth="1"/>
    <col min="6692" max="6692" width="6.85546875" style="29" bestFit="1" customWidth="1"/>
    <col min="6693" max="6695" width="8.7109375" style="29" customWidth="1"/>
    <col min="6696" max="6696" width="8.85546875" style="29" customWidth="1"/>
    <col min="6697" max="6912" width="11.42578125" style="29"/>
    <col min="6913" max="6913" width="21.85546875" style="29" customWidth="1"/>
    <col min="6914" max="6917" width="12.5703125" style="29" customWidth="1"/>
    <col min="6918" max="6918" width="7.7109375" style="29" bestFit="1" customWidth="1"/>
    <col min="6919" max="6922" width="6.7109375" style="29" customWidth="1"/>
    <col min="6923" max="6923" width="7.7109375" style="29" bestFit="1" customWidth="1"/>
    <col min="6924" max="6927" width="6.7109375" style="29" customWidth="1"/>
    <col min="6928" max="6928" width="7.7109375" style="29" bestFit="1" customWidth="1"/>
    <col min="6929" max="6932" width="6.7109375" style="29" customWidth="1"/>
    <col min="6933" max="6933" width="7.42578125" style="29" bestFit="1" customWidth="1"/>
    <col min="6934" max="6940" width="6.7109375" style="29" customWidth="1"/>
    <col min="6941" max="6942" width="9.140625" style="29" customWidth="1"/>
    <col min="6943" max="6943" width="7.7109375" style="29" bestFit="1" customWidth="1"/>
    <col min="6944" max="6946" width="9.140625" style="29" customWidth="1"/>
    <col min="6947" max="6947" width="8.7109375" style="29" customWidth="1"/>
    <col min="6948" max="6948" width="6.85546875" style="29" bestFit="1" customWidth="1"/>
    <col min="6949" max="6951" width="8.7109375" style="29" customWidth="1"/>
    <col min="6952" max="6952" width="8.85546875" style="29" customWidth="1"/>
    <col min="6953" max="7168" width="11.42578125" style="29"/>
    <col min="7169" max="7169" width="21.85546875" style="29" customWidth="1"/>
    <col min="7170" max="7173" width="12.5703125" style="29" customWidth="1"/>
    <col min="7174" max="7174" width="7.7109375" style="29" bestFit="1" customWidth="1"/>
    <col min="7175" max="7178" width="6.7109375" style="29" customWidth="1"/>
    <col min="7179" max="7179" width="7.7109375" style="29" bestFit="1" customWidth="1"/>
    <col min="7180" max="7183" width="6.7109375" style="29" customWidth="1"/>
    <col min="7184" max="7184" width="7.7109375" style="29" bestFit="1" customWidth="1"/>
    <col min="7185" max="7188" width="6.7109375" style="29" customWidth="1"/>
    <col min="7189" max="7189" width="7.42578125" style="29" bestFit="1" customWidth="1"/>
    <col min="7190" max="7196" width="6.7109375" style="29" customWidth="1"/>
    <col min="7197" max="7198" width="9.140625" style="29" customWidth="1"/>
    <col min="7199" max="7199" width="7.7109375" style="29" bestFit="1" customWidth="1"/>
    <col min="7200" max="7202" width="9.140625" style="29" customWidth="1"/>
    <col min="7203" max="7203" width="8.7109375" style="29" customWidth="1"/>
    <col min="7204" max="7204" width="6.85546875" style="29" bestFit="1" customWidth="1"/>
    <col min="7205" max="7207" width="8.7109375" style="29" customWidth="1"/>
    <col min="7208" max="7208" width="8.85546875" style="29" customWidth="1"/>
    <col min="7209" max="7424" width="11.42578125" style="29"/>
    <col min="7425" max="7425" width="21.85546875" style="29" customWidth="1"/>
    <col min="7426" max="7429" width="12.5703125" style="29" customWidth="1"/>
    <col min="7430" max="7430" width="7.7109375" style="29" bestFit="1" customWidth="1"/>
    <col min="7431" max="7434" width="6.7109375" style="29" customWidth="1"/>
    <col min="7435" max="7435" width="7.7109375" style="29" bestFit="1" customWidth="1"/>
    <col min="7436" max="7439" width="6.7109375" style="29" customWidth="1"/>
    <col min="7440" max="7440" width="7.7109375" style="29" bestFit="1" customWidth="1"/>
    <col min="7441" max="7444" width="6.7109375" style="29" customWidth="1"/>
    <col min="7445" max="7445" width="7.42578125" style="29" bestFit="1" customWidth="1"/>
    <col min="7446" max="7452" width="6.7109375" style="29" customWidth="1"/>
    <col min="7453" max="7454" width="9.140625" style="29" customWidth="1"/>
    <col min="7455" max="7455" width="7.7109375" style="29" bestFit="1" customWidth="1"/>
    <col min="7456" max="7458" width="9.140625" style="29" customWidth="1"/>
    <col min="7459" max="7459" width="8.7109375" style="29" customWidth="1"/>
    <col min="7460" max="7460" width="6.85546875" style="29" bestFit="1" customWidth="1"/>
    <col min="7461" max="7463" width="8.7109375" style="29" customWidth="1"/>
    <col min="7464" max="7464" width="8.85546875" style="29" customWidth="1"/>
    <col min="7465" max="7680" width="11.42578125" style="29"/>
    <col min="7681" max="7681" width="21.85546875" style="29" customWidth="1"/>
    <col min="7682" max="7685" width="12.5703125" style="29" customWidth="1"/>
    <col min="7686" max="7686" width="7.7109375" style="29" bestFit="1" customWidth="1"/>
    <col min="7687" max="7690" width="6.7109375" style="29" customWidth="1"/>
    <col min="7691" max="7691" width="7.7109375" style="29" bestFit="1" customWidth="1"/>
    <col min="7692" max="7695" width="6.7109375" style="29" customWidth="1"/>
    <col min="7696" max="7696" width="7.7109375" style="29" bestFit="1" customWidth="1"/>
    <col min="7697" max="7700" width="6.7109375" style="29" customWidth="1"/>
    <col min="7701" max="7701" width="7.42578125" style="29" bestFit="1" customWidth="1"/>
    <col min="7702" max="7708" width="6.7109375" style="29" customWidth="1"/>
    <col min="7709" max="7710" width="9.140625" style="29" customWidth="1"/>
    <col min="7711" max="7711" width="7.7109375" style="29" bestFit="1" customWidth="1"/>
    <col min="7712" max="7714" width="9.140625" style="29" customWidth="1"/>
    <col min="7715" max="7715" width="8.7109375" style="29" customWidth="1"/>
    <col min="7716" max="7716" width="6.85546875" style="29" bestFit="1" customWidth="1"/>
    <col min="7717" max="7719" width="8.7109375" style="29" customWidth="1"/>
    <col min="7720" max="7720" width="8.85546875" style="29" customWidth="1"/>
    <col min="7721" max="7936" width="11.42578125" style="29"/>
    <col min="7937" max="7937" width="21.85546875" style="29" customWidth="1"/>
    <col min="7938" max="7941" width="12.5703125" style="29" customWidth="1"/>
    <col min="7942" max="7942" width="7.7109375" style="29" bestFit="1" customWidth="1"/>
    <col min="7943" max="7946" width="6.7109375" style="29" customWidth="1"/>
    <col min="7947" max="7947" width="7.7109375" style="29" bestFit="1" customWidth="1"/>
    <col min="7948" max="7951" width="6.7109375" style="29" customWidth="1"/>
    <col min="7952" max="7952" width="7.7109375" style="29" bestFit="1" customWidth="1"/>
    <col min="7953" max="7956" width="6.7109375" style="29" customWidth="1"/>
    <col min="7957" max="7957" width="7.42578125" style="29" bestFit="1" customWidth="1"/>
    <col min="7958" max="7964" width="6.7109375" style="29" customWidth="1"/>
    <col min="7965" max="7966" width="9.140625" style="29" customWidth="1"/>
    <col min="7967" max="7967" width="7.7109375" style="29" bestFit="1" customWidth="1"/>
    <col min="7968" max="7970" width="9.140625" style="29" customWidth="1"/>
    <col min="7971" max="7971" width="8.7109375" style="29" customWidth="1"/>
    <col min="7972" max="7972" width="6.85546875" style="29" bestFit="1" customWidth="1"/>
    <col min="7973" max="7975" width="8.7109375" style="29" customWidth="1"/>
    <col min="7976" max="7976" width="8.85546875" style="29" customWidth="1"/>
    <col min="7977" max="8192" width="11.42578125" style="29"/>
    <col min="8193" max="8193" width="21.85546875" style="29" customWidth="1"/>
    <col min="8194" max="8197" width="12.5703125" style="29" customWidth="1"/>
    <col min="8198" max="8198" width="7.7109375" style="29" bestFit="1" customWidth="1"/>
    <col min="8199" max="8202" width="6.7109375" style="29" customWidth="1"/>
    <col min="8203" max="8203" width="7.7109375" style="29" bestFit="1" customWidth="1"/>
    <col min="8204" max="8207" width="6.7109375" style="29" customWidth="1"/>
    <col min="8208" max="8208" width="7.7109375" style="29" bestFit="1" customWidth="1"/>
    <col min="8209" max="8212" width="6.7109375" style="29" customWidth="1"/>
    <col min="8213" max="8213" width="7.42578125" style="29" bestFit="1" customWidth="1"/>
    <col min="8214" max="8220" width="6.7109375" style="29" customWidth="1"/>
    <col min="8221" max="8222" width="9.140625" style="29" customWidth="1"/>
    <col min="8223" max="8223" width="7.7109375" style="29" bestFit="1" customWidth="1"/>
    <col min="8224" max="8226" width="9.140625" style="29" customWidth="1"/>
    <col min="8227" max="8227" width="8.7109375" style="29" customWidth="1"/>
    <col min="8228" max="8228" width="6.85546875" style="29" bestFit="1" customWidth="1"/>
    <col min="8229" max="8231" width="8.7109375" style="29" customWidth="1"/>
    <col min="8232" max="8232" width="8.85546875" style="29" customWidth="1"/>
    <col min="8233" max="8448" width="11.42578125" style="29"/>
    <col min="8449" max="8449" width="21.85546875" style="29" customWidth="1"/>
    <col min="8450" max="8453" width="12.5703125" style="29" customWidth="1"/>
    <col min="8454" max="8454" width="7.7109375" style="29" bestFit="1" customWidth="1"/>
    <col min="8455" max="8458" width="6.7109375" style="29" customWidth="1"/>
    <col min="8459" max="8459" width="7.7109375" style="29" bestFit="1" customWidth="1"/>
    <col min="8460" max="8463" width="6.7109375" style="29" customWidth="1"/>
    <col min="8464" max="8464" width="7.7109375" style="29" bestFit="1" customWidth="1"/>
    <col min="8465" max="8468" width="6.7109375" style="29" customWidth="1"/>
    <col min="8469" max="8469" width="7.42578125" style="29" bestFit="1" customWidth="1"/>
    <col min="8470" max="8476" width="6.7109375" style="29" customWidth="1"/>
    <col min="8477" max="8478" width="9.140625" style="29" customWidth="1"/>
    <col min="8479" max="8479" width="7.7109375" style="29" bestFit="1" customWidth="1"/>
    <col min="8480" max="8482" width="9.140625" style="29" customWidth="1"/>
    <col min="8483" max="8483" width="8.7109375" style="29" customWidth="1"/>
    <col min="8484" max="8484" width="6.85546875" style="29" bestFit="1" customWidth="1"/>
    <col min="8485" max="8487" width="8.7109375" style="29" customWidth="1"/>
    <col min="8488" max="8488" width="8.85546875" style="29" customWidth="1"/>
    <col min="8489" max="8704" width="11.42578125" style="29"/>
    <col min="8705" max="8705" width="21.85546875" style="29" customWidth="1"/>
    <col min="8706" max="8709" width="12.5703125" style="29" customWidth="1"/>
    <col min="8710" max="8710" width="7.7109375" style="29" bestFit="1" customWidth="1"/>
    <col min="8711" max="8714" width="6.7109375" style="29" customWidth="1"/>
    <col min="8715" max="8715" width="7.7109375" style="29" bestFit="1" customWidth="1"/>
    <col min="8716" max="8719" width="6.7109375" style="29" customWidth="1"/>
    <col min="8720" max="8720" width="7.7109375" style="29" bestFit="1" customWidth="1"/>
    <col min="8721" max="8724" width="6.7109375" style="29" customWidth="1"/>
    <col min="8725" max="8725" width="7.42578125" style="29" bestFit="1" customWidth="1"/>
    <col min="8726" max="8732" width="6.7109375" style="29" customWidth="1"/>
    <col min="8733" max="8734" width="9.140625" style="29" customWidth="1"/>
    <col min="8735" max="8735" width="7.7109375" style="29" bestFit="1" customWidth="1"/>
    <col min="8736" max="8738" width="9.140625" style="29" customWidth="1"/>
    <col min="8739" max="8739" width="8.7109375" style="29" customWidth="1"/>
    <col min="8740" max="8740" width="6.85546875" style="29" bestFit="1" customWidth="1"/>
    <col min="8741" max="8743" width="8.7109375" style="29" customWidth="1"/>
    <col min="8744" max="8744" width="8.85546875" style="29" customWidth="1"/>
    <col min="8745" max="8960" width="11.42578125" style="29"/>
    <col min="8961" max="8961" width="21.85546875" style="29" customWidth="1"/>
    <col min="8962" max="8965" width="12.5703125" style="29" customWidth="1"/>
    <col min="8966" max="8966" width="7.7109375" style="29" bestFit="1" customWidth="1"/>
    <col min="8967" max="8970" width="6.7109375" style="29" customWidth="1"/>
    <col min="8971" max="8971" width="7.7109375" style="29" bestFit="1" customWidth="1"/>
    <col min="8972" max="8975" width="6.7109375" style="29" customWidth="1"/>
    <col min="8976" max="8976" width="7.7109375" style="29" bestFit="1" customWidth="1"/>
    <col min="8977" max="8980" width="6.7109375" style="29" customWidth="1"/>
    <col min="8981" max="8981" width="7.42578125" style="29" bestFit="1" customWidth="1"/>
    <col min="8982" max="8988" width="6.7109375" style="29" customWidth="1"/>
    <col min="8989" max="8990" width="9.140625" style="29" customWidth="1"/>
    <col min="8991" max="8991" width="7.7109375" style="29" bestFit="1" customWidth="1"/>
    <col min="8992" max="8994" width="9.140625" style="29" customWidth="1"/>
    <col min="8995" max="8995" width="8.7109375" style="29" customWidth="1"/>
    <col min="8996" max="8996" width="6.85546875" style="29" bestFit="1" customWidth="1"/>
    <col min="8997" max="8999" width="8.7109375" style="29" customWidth="1"/>
    <col min="9000" max="9000" width="8.85546875" style="29" customWidth="1"/>
    <col min="9001" max="9216" width="11.42578125" style="29"/>
    <col min="9217" max="9217" width="21.85546875" style="29" customWidth="1"/>
    <col min="9218" max="9221" width="12.5703125" style="29" customWidth="1"/>
    <col min="9222" max="9222" width="7.7109375" style="29" bestFit="1" customWidth="1"/>
    <col min="9223" max="9226" width="6.7109375" style="29" customWidth="1"/>
    <col min="9227" max="9227" width="7.7109375" style="29" bestFit="1" customWidth="1"/>
    <col min="9228" max="9231" width="6.7109375" style="29" customWidth="1"/>
    <col min="9232" max="9232" width="7.7109375" style="29" bestFit="1" customWidth="1"/>
    <col min="9233" max="9236" width="6.7109375" style="29" customWidth="1"/>
    <col min="9237" max="9237" width="7.42578125" style="29" bestFit="1" customWidth="1"/>
    <col min="9238" max="9244" width="6.7109375" style="29" customWidth="1"/>
    <col min="9245" max="9246" width="9.140625" style="29" customWidth="1"/>
    <col min="9247" max="9247" width="7.7109375" style="29" bestFit="1" customWidth="1"/>
    <col min="9248" max="9250" width="9.140625" style="29" customWidth="1"/>
    <col min="9251" max="9251" width="8.7109375" style="29" customWidth="1"/>
    <col min="9252" max="9252" width="6.85546875" style="29" bestFit="1" customWidth="1"/>
    <col min="9253" max="9255" width="8.7109375" style="29" customWidth="1"/>
    <col min="9256" max="9256" width="8.85546875" style="29" customWidth="1"/>
    <col min="9257" max="9472" width="11.42578125" style="29"/>
    <col min="9473" max="9473" width="21.85546875" style="29" customWidth="1"/>
    <col min="9474" max="9477" width="12.5703125" style="29" customWidth="1"/>
    <col min="9478" max="9478" width="7.7109375" style="29" bestFit="1" customWidth="1"/>
    <col min="9479" max="9482" width="6.7109375" style="29" customWidth="1"/>
    <col min="9483" max="9483" width="7.7109375" style="29" bestFit="1" customWidth="1"/>
    <col min="9484" max="9487" width="6.7109375" style="29" customWidth="1"/>
    <col min="9488" max="9488" width="7.7109375" style="29" bestFit="1" customWidth="1"/>
    <col min="9489" max="9492" width="6.7109375" style="29" customWidth="1"/>
    <col min="9493" max="9493" width="7.42578125" style="29" bestFit="1" customWidth="1"/>
    <col min="9494" max="9500" width="6.7109375" style="29" customWidth="1"/>
    <col min="9501" max="9502" width="9.140625" style="29" customWidth="1"/>
    <col min="9503" max="9503" width="7.7109375" style="29" bestFit="1" customWidth="1"/>
    <col min="9504" max="9506" width="9.140625" style="29" customWidth="1"/>
    <col min="9507" max="9507" width="8.7109375" style="29" customWidth="1"/>
    <col min="9508" max="9508" width="6.85546875" style="29" bestFit="1" customWidth="1"/>
    <col min="9509" max="9511" width="8.7109375" style="29" customWidth="1"/>
    <col min="9512" max="9512" width="8.85546875" style="29" customWidth="1"/>
    <col min="9513" max="9728" width="11.42578125" style="29"/>
    <col min="9729" max="9729" width="21.85546875" style="29" customWidth="1"/>
    <col min="9730" max="9733" width="12.5703125" style="29" customWidth="1"/>
    <col min="9734" max="9734" width="7.7109375" style="29" bestFit="1" customWidth="1"/>
    <col min="9735" max="9738" width="6.7109375" style="29" customWidth="1"/>
    <col min="9739" max="9739" width="7.7109375" style="29" bestFit="1" customWidth="1"/>
    <col min="9740" max="9743" width="6.7109375" style="29" customWidth="1"/>
    <col min="9744" max="9744" width="7.7109375" style="29" bestFit="1" customWidth="1"/>
    <col min="9745" max="9748" width="6.7109375" style="29" customWidth="1"/>
    <col min="9749" max="9749" width="7.42578125" style="29" bestFit="1" customWidth="1"/>
    <col min="9750" max="9756" width="6.7109375" style="29" customWidth="1"/>
    <col min="9757" max="9758" width="9.140625" style="29" customWidth="1"/>
    <col min="9759" max="9759" width="7.7109375" style="29" bestFit="1" customWidth="1"/>
    <col min="9760" max="9762" width="9.140625" style="29" customWidth="1"/>
    <col min="9763" max="9763" width="8.7109375" style="29" customWidth="1"/>
    <col min="9764" max="9764" width="6.85546875" style="29" bestFit="1" customWidth="1"/>
    <col min="9765" max="9767" width="8.7109375" style="29" customWidth="1"/>
    <col min="9768" max="9768" width="8.85546875" style="29" customWidth="1"/>
    <col min="9769" max="9984" width="11.42578125" style="29"/>
    <col min="9985" max="9985" width="21.85546875" style="29" customWidth="1"/>
    <col min="9986" max="9989" width="12.5703125" style="29" customWidth="1"/>
    <col min="9990" max="9990" width="7.7109375" style="29" bestFit="1" customWidth="1"/>
    <col min="9991" max="9994" width="6.7109375" style="29" customWidth="1"/>
    <col min="9995" max="9995" width="7.7109375" style="29" bestFit="1" customWidth="1"/>
    <col min="9996" max="9999" width="6.7109375" style="29" customWidth="1"/>
    <col min="10000" max="10000" width="7.7109375" style="29" bestFit="1" customWidth="1"/>
    <col min="10001" max="10004" width="6.7109375" style="29" customWidth="1"/>
    <col min="10005" max="10005" width="7.42578125" style="29" bestFit="1" customWidth="1"/>
    <col min="10006" max="10012" width="6.7109375" style="29" customWidth="1"/>
    <col min="10013" max="10014" width="9.140625" style="29" customWidth="1"/>
    <col min="10015" max="10015" width="7.7109375" style="29" bestFit="1" customWidth="1"/>
    <col min="10016" max="10018" width="9.140625" style="29" customWidth="1"/>
    <col min="10019" max="10019" width="8.7109375" style="29" customWidth="1"/>
    <col min="10020" max="10020" width="6.85546875" style="29" bestFit="1" customWidth="1"/>
    <col min="10021" max="10023" width="8.7109375" style="29" customWidth="1"/>
    <col min="10024" max="10024" width="8.85546875" style="29" customWidth="1"/>
    <col min="10025" max="10240" width="11.42578125" style="29"/>
    <col min="10241" max="10241" width="21.85546875" style="29" customWidth="1"/>
    <col min="10242" max="10245" width="12.5703125" style="29" customWidth="1"/>
    <col min="10246" max="10246" width="7.7109375" style="29" bestFit="1" customWidth="1"/>
    <col min="10247" max="10250" width="6.7109375" style="29" customWidth="1"/>
    <col min="10251" max="10251" width="7.7109375" style="29" bestFit="1" customWidth="1"/>
    <col min="10252" max="10255" width="6.7109375" style="29" customWidth="1"/>
    <col min="10256" max="10256" width="7.7109375" style="29" bestFit="1" customWidth="1"/>
    <col min="10257" max="10260" width="6.7109375" style="29" customWidth="1"/>
    <col min="10261" max="10261" width="7.42578125" style="29" bestFit="1" customWidth="1"/>
    <col min="10262" max="10268" width="6.7109375" style="29" customWidth="1"/>
    <col min="10269" max="10270" width="9.140625" style="29" customWidth="1"/>
    <col min="10271" max="10271" width="7.7109375" style="29" bestFit="1" customWidth="1"/>
    <col min="10272" max="10274" width="9.140625" style="29" customWidth="1"/>
    <col min="10275" max="10275" width="8.7109375" style="29" customWidth="1"/>
    <col min="10276" max="10276" width="6.85546875" style="29" bestFit="1" customWidth="1"/>
    <col min="10277" max="10279" width="8.7109375" style="29" customWidth="1"/>
    <col min="10280" max="10280" width="8.85546875" style="29" customWidth="1"/>
    <col min="10281" max="10496" width="11.42578125" style="29"/>
    <col min="10497" max="10497" width="21.85546875" style="29" customWidth="1"/>
    <col min="10498" max="10501" width="12.5703125" style="29" customWidth="1"/>
    <col min="10502" max="10502" width="7.7109375" style="29" bestFit="1" customWidth="1"/>
    <col min="10503" max="10506" width="6.7109375" style="29" customWidth="1"/>
    <col min="10507" max="10507" width="7.7109375" style="29" bestFit="1" customWidth="1"/>
    <col min="10508" max="10511" width="6.7109375" style="29" customWidth="1"/>
    <col min="10512" max="10512" width="7.7109375" style="29" bestFit="1" customWidth="1"/>
    <col min="10513" max="10516" width="6.7109375" style="29" customWidth="1"/>
    <col min="10517" max="10517" width="7.42578125" style="29" bestFit="1" customWidth="1"/>
    <col min="10518" max="10524" width="6.7109375" style="29" customWidth="1"/>
    <col min="10525" max="10526" width="9.140625" style="29" customWidth="1"/>
    <col min="10527" max="10527" width="7.7109375" style="29" bestFit="1" customWidth="1"/>
    <col min="10528" max="10530" width="9.140625" style="29" customWidth="1"/>
    <col min="10531" max="10531" width="8.7109375" style="29" customWidth="1"/>
    <col min="10532" max="10532" width="6.85546875" style="29" bestFit="1" customWidth="1"/>
    <col min="10533" max="10535" width="8.7109375" style="29" customWidth="1"/>
    <col min="10536" max="10536" width="8.85546875" style="29" customWidth="1"/>
    <col min="10537" max="10752" width="11.42578125" style="29"/>
    <col min="10753" max="10753" width="21.85546875" style="29" customWidth="1"/>
    <col min="10754" max="10757" width="12.5703125" style="29" customWidth="1"/>
    <col min="10758" max="10758" width="7.7109375" style="29" bestFit="1" customWidth="1"/>
    <col min="10759" max="10762" width="6.7109375" style="29" customWidth="1"/>
    <col min="10763" max="10763" width="7.7109375" style="29" bestFit="1" customWidth="1"/>
    <col min="10764" max="10767" width="6.7109375" style="29" customWidth="1"/>
    <col min="10768" max="10768" width="7.7109375" style="29" bestFit="1" customWidth="1"/>
    <col min="10769" max="10772" width="6.7109375" style="29" customWidth="1"/>
    <col min="10773" max="10773" width="7.42578125" style="29" bestFit="1" customWidth="1"/>
    <col min="10774" max="10780" width="6.7109375" style="29" customWidth="1"/>
    <col min="10781" max="10782" width="9.140625" style="29" customWidth="1"/>
    <col min="10783" max="10783" width="7.7109375" style="29" bestFit="1" customWidth="1"/>
    <col min="10784" max="10786" width="9.140625" style="29" customWidth="1"/>
    <col min="10787" max="10787" width="8.7109375" style="29" customWidth="1"/>
    <col min="10788" max="10788" width="6.85546875" style="29" bestFit="1" customWidth="1"/>
    <col min="10789" max="10791" width="8.7109375" style="29" customWidth="1"/>
    <col min="10792" max="10792" width="8.85546875" style="29" customWidth="1"/>
    <col min="10793" max="11008" width="11.42578125" style="29"/>
    <col min="11009" max="11009" width="21.85546875" style="29" customWidth="1"/>
    <col min="11010" max="11013" width="12.5703125" style="29" customWidth="1"/>
    <col min="11014" max="11014" width="7.7109375" style="29" bestFit="1" customWidth="1"/>
    <col min="11015" max="11018" width="6.7109375" style="29" customWidth="1"/>
    <col min="11019" max="11019" width="7.7109375" style="29" bestFit="1" customWidth="1"/>
    <col min="11020" max="11023" width="6.7109375" style="29" customWidth="1"/>
    <col min="11024" max="11024" width="7.7109375" style="29" bestFit="1" customWidth="1"/>
    <col min="11025" max="11028" width="6.7109375" style="29" customWidth="1"/>
    <col min="11029" max="11029" width="7.42578125" style="29" bestFit="1" customWidth="1"/>
    <col min="11030" max="11036" width="6.7109375" style="29" customWidth="1"/>
    <col min="11037" max="11038" width="9.140625" style="29" customWidth="1"/>
    <col min="11039" max="11039" width="7.7109375" style="29" bestFit="1" customWidth="1"/>
    <col min="11040" max="11042" width="9.140625" style="29" customWidth="1"/>
    <col min="11043" max="11043" width="8.7109375" style="29" customWidth="1"/>
    <col min="11044" max="11044" width="6.85546875" style="29" bestFit="1" customWidth="1"/>
    <col min="11045" max="11047" width="8.7109375" style="29" customWidth="1"/>
    <col min="11048" max="11048" width="8.85546875" style="29" customWidth="1"/>
    <col min="11049" max="11264" width="11.42578125" style="29"/>
    <col min="11265" max="11265" width="21.85546875" style="29" customWidth="1"/>
    <col min="11266" max="11269" width="12.5703125" style="29" customWidth="1"/>
    <col min="11270" max="11270" width="7.7109375" style="29" bestFit="1" customWidth="1"/>
    <col min="11271" max="11274" width="6.7109375" style="29" customWidth="1"/>
    <col min="11275" max="11275" width="7.7109375" style="29" bestFit="1" customWidth="1"/>
    <col min="11276" max="11279" width="6.7109375" style="29" customWidth="1"/>
    <col min="11280" max="11280" width="7.7109375" style="29" bestFit="1" customWidth="1"/>
    <col min="11281" max="11284" width="6.7109375" style="29" customWidth="1"/>
    <col min="11285" max="11285" width="7.42578125" style="29" bestFit="1" customWidth="1"/>
    <col min="11286" max="11292" width="6.7109375" style="29" customWidth="1"/>
    <col min="11293" max="11294" width="9.140625" style="29" customWidth="1"/>
    <col min="11295" max="11295" width="7.7109375" style="29" bestFit="1" customWidth="1"/>
    <col min="11296" max="11298" width="9.140625" style="29" customWidth="1"/>
    <col min="11299" max="11299" width="8.7109375" style="29" customWidth="1"/>
    <col min="11300" max="11300" width="6.85546875" style="29" bestFit="1" customWidth="1"/>
    <col min="11301" max="11303" width="8.7109375" style="29" customWidth="1"/>
    <col min="11304" max="11304" width="8.85546875" style="29" customWidth="1"/>
    <col min="11305" max="11520" width="11.42578125" style="29"/>
    <col min="11521" max="11521" width="21.85546875" style="29" customWidth="1"/>
    <col min="11522" max="11525" width="12.5703125" style="29" customWidth="1"/>
    <col min="11526" max="11526" width="7.7109375" style="29" bestFit="1" customWidth="1"/>
    <col min="11527" max="11530" width="6.7109375" style="29" customWidth="1"/>
    <col min="11531" max="11531" width="7.7109375" style="29" bestFit="1" customWidth="1"/>
    <col min="11532" max="11535" width="6.7109375" style="29" customWidth="1"/>
    <col min="11536" max="11536" width="7.7109375" style="29" bestFit="1" customWidth="1"/>
    <col min="11537" max="11540" width="6.7109375" style="29" customWidth="1"/>
    <col min="11541" max="11541" width="7.42578125" style="29" bestFit="1" customWidth="1"/>
    <col min="11542" max="11548" width="6.7109375" style="29" customWidth="1"/>
    <col min="11549" max="11550" width="9.140625" style="29" customWidth="1"/>
    <col min="11551" max="11551" width="7.7109375" style="29" bestFit="1" customWidth="1"/>
    <col min="11552" max="11554" width="9.140625" style="29" customWidth="1"/>
    <col min="11555" max="11555" width="8.7109375" style="29" customWidth="1"/>
    <col min="11556" max="11556" width="6.85546875" style="29" bestFit="1" customWidth="1"/>
    <col min="11557" max="11559" width="8.7109375" style="29" customWidth="1"/>
    <col min="11560" max="11560" width="8.85546875" style="29" customWidth="1"/>
    <col min="11561" max="11776" width="11.42578125" style="29"/>
    <col min="11777" max="11777" width="21.85546875" style="29" customWidth="1"/>
    <col min="11778" max="11781" width="12.5703125" style="29" customWidth="1"/>
    <col min="11782" max="11782" width="7.7109375" style="29" bestFit="1" customWidth="1"/>
    <col min="11783" max="11786" width="6.7109375" style="29" customWidth="1"/>
    <col min="11787" max="11787" width="7.7109375" style="29" bestFit="1" customWidth="1"/>
    <col min="11788" max="11791" width="6.7109375" style="29" customWidth="1"/>
    <col min="11792" max="11792" width="7.7109375" style="29" bestFit="1" customWidth="1"/>
    <col min="11793" max="11796" width="6.7109375" style="29" customWidth="1"/>
    <col min="11797" max="11797" width="7.42578125" style="29" bestFit="1" customWidth="1"/>
    <col min="11798" max="11804" width="6.7109375" style="29" customWidth="1"/>
    <col min="11805" max="11806" width="9.140625" style="29" customWidth="1"/>
    <col min="11807" max="11807" width="7.7109375" style="29" bestFit="1" customWidth="1"/>
    <col min="11808" max="11810" width="9.140625" style="29" customWidth="1"/>
    <col min="11811" max="11811" width="8.7109375" style="29" customWidth="1"/>
    <col min="11812" max="11812" width="6.85546875" style="29" bestFit="1" customWidth="1"/>
    <col min="11813" max="11815" width="8.7109375" style="29" customWidth="1"/>
    <col min="11816" max="11816" width="8.85546875" style="29" customWidth="1"/>
    <col min="11817" max="12032" width="11.42578125" style="29"/>
    <col min="12033" max="12033" width="21.85546875" style="29" customWidth="1"/>
    <col min="12034" max="12037" width="12.5703125" style="29" customWidth="1"/>
    <col min="12038" max="12038" width="7.7109375" style="29" bestFit="1" customWidth="1"/>
    <col min="12039" max="12042" width="6.7109375" style="29" customWidth="1"/>
    <col min="12043" max="12043" width="7.7109375" style="29" bestFit="1" customWidth="1"/>
    <col min="12044" max="12047" width="6.7109375" style="29" customWidth="1"/>
    <col min="12048" max="12048" width="7.7109375" style="29" bestFit="1" customWidth="1"/>
    <col min="12049" max="12052" width="6.7109375" style="29" customWidth="1"/>
    <col min="12053" max="12053" width="7.42578125" style="29" bestFit="1" customWidth="1"/>
    <col min="12054" max="12060" width="6.7109375" style="29" customWidth="1"/>
    <col min="12061" max="12062" width="9.140625" style="29" customWidth="1"/>
    <col min="12063" max="12063" width="7.7109375" style="29" bestFit="1" customWidth="1"/>
    <col min="12064" max="12066" width="9.140625" style="29" customWidth="1"/>
    <col min="12067" max="12067" width="8.7109375" style="29" customWidth="1"/>
    <col min="12068" max="12068" width="6.85546875" style="29" bestFit="1" customWidth="1"/>
    <col min="12069" max="12071" width="8.7109375" style="29" customWidth="1"/>
    <col min="12072" max="12072" width="8.85546875" style="29" customWidth="1"/>
    <col min="12073" max="12288" width="11.42578125" style="29"/>
    <col min="12289" max="12289" width="21.85546875" style="29" customWidth="1"/>
    <col min="12290" max="12293" width="12.5703125" style="29" customWidth="1"/>
    <col min="12294" max="12294" width="7.7109375" style="29" bestFit="1" customWidth="1"/>
    <col min="12295" max="12298" width="6.7109375" style="29" customWidth="1"/>
    <col min="12299" max="12299" width="7.7109375" style="29" bestFit="1" customWidth="1"/>
    <col min="12300" max="12303" width="6.7109375" style="29" customWidth="1"/>
    <col min="12304" max="12304" width="7.7109375" style="29" bestFit="1" customWidth="1"/>
    <col min="12305" max="12308" width="6.7109375" style="29" customWidth="1"/>
    <col min="12309" max="12309" width="7.42578125" style="29" bestFit="1" customWidth="1"/>
    <col min="12310" max="12316" width="6.7109375" style="29" customWidth="1"/>
    <col min="12317" max="12318" width="9.140625" style="29" customWidth="1"/>
    <col min="12319" max="12319" width="7.7109375" style="29" bestFit="1" customWidth="1"/>
    <col min="12320" max="12322" width="9.140625" style="29" customWidth="1"/>
    <col min="12323" max="12323" width="8.7109375" style="29" customWidth="1"/>
    <col min="12324" max="12324" width="6.85546875" style="29" bestFit="1" customWidth="1"/>
    <col min="12325" max="12327" width="8.7109375" style="29" customWidth="1"/>
    <col min="12328" max="12328" width="8.85546875" style="29" customWidth="1"/>
    <col min="12329" max="12544" width="11.42578125" style="29"/>
    <col min="12545" max="12545" width="21.85546875" style="29" customWidth="1"/>
    <col min="12546" max="12549" width="12.5703125" style="29" customWidth="1"/>
    <col min="12550" max="12550" width="7.7109375" style="29" bestFit="1" customWidth="1"/>
    <col min="12551" max="12554" width="6.7109375" style="29" customWidth="1"/>
    <col min="12555" max="12555" width="7.7109375" style="29" bestFit="1" customWidth="1"/>
    <col min="12556" max="12559" width="6.7109375" style="29" customWidth="1"/>
    <col min="12560" max="12560" width="7.7109375" style="29" bestFit="1" customWidth="1"/>
    <col min="12561" max="12564" width="6.7109375" style="29" customWidth="1"/>
    <col min="12565" max="12565" width="7.42578125" style="29" bestFit="1" customWidth="1"/>
    <col min="12566" max="12572" width="6.7109375" style="29" customWidth="1"/>
    <col min="12573" max="12574" width="9.140625" style="29" customWidth="1"/>
    <col min="12575" max="12575" width="7.7109375" style="29" bestFit="1" customWidth="1"/>
    <col min="12576" max="12578" width="9.140625" style="29" customWidth="1"/>
    <col min="12579" max="12579" width="8.7109375" style="29" customWidth="1"/>
    <col min="12580" max="12580" width="6.85546875" style="29" bestFit="1" customWidth="1"/>
    <col min="12581" max="12583" width="8.7109375" style="29" customWidth="1"/>
    <col min="12584" max="12584" width="8.85546875" style="29" customWidth="1"/>
    <col min="12585" max="12800" width="11.42578125" style="29"/>
    <col min="12801" max="12801" width="21.85546875" style="29" customWidth="1"/>
    <col min="12802" max="12805" width="12.5703125" style="29" customWidth="1"/>
    <col min="12806" max="12806" width="7.7109375" style="29" bestFit="1" customWidth="1"/>
    <col min="12807" max="12810" width="6.7109375" style="29" customWidth="1"/>
    <col min="12811" max="12811" width="7.7109375" style="29" bestFit="1" customWidth="1"/>
    <col min="12812" max="12815" width="6.7109375" style="29" customWidth="1"/>
    <col min="12816" max="12816" width="7.7109375" style="29" bestFit="1" customWidth="1"/>
    <col min="12817" max="12820" width="6.7109375" style="29" customWidth="1"/>
    <col min="12821" max="12821" width="7.42578125" style="29" bestFit="1" customWidth="1"/>
    <col min="12822" max="12828" width="6.7109375" style="29" customWidth="1"/>
    <col min="12829" max="12830" width="9.140625" style="29" customWidth="1"/>
    <col min="12831" max="12831" width="7.7109375" style="29" bestFit="1" customWidth="1"/>
    <col min="12832" max="12834" width="9.140625" style="29" customWidth="1"/>
    <col min="12835" max="12835" width="8.7109375" style="29" customWidth="1"/>
    <col min="12836" max="12836" width="6.85546875" style="29" bestFit="1" customWidth="1"/>
    <col min="12837" max="12839" width="8.7109375" style="29" customWidth="1"/>
    <col min="12840" max="12840" width="8.85546875" style="29" customWidth="1"/>
    <col min="12841" max="13056" width="11.42578125" style="29"/>
    <col min="13057" max="13057" width="21.85546875" style="29" customWidth="1"/>
    <col min="13058" max="13061" width="12.5703125" style="29" customWidth="1"/>
    <col min="13062" max="13062" width="7.7109375" style="29" bestFit="1" customWidth="1"/>
    <col min="13063" max="13066" width="6.7109375" style="29" customWidth="1"/>
    <col min="13067" max="13067" width="7.7109375" style="29" bestFit="1" customWidth="1"/>
    <col min="13068" max="13071" width="6.7109375" style="29" customWidth="1"/>
    <col min="13072" max="13072" width="7.7109375" style="29" bestFit="1" customWidth="1"/>
    <col min="13073" max="13076" width="6.7109375" style="29" customWidth="1"/>
    <col min="13077" max="13077" width="7.42578125" style="29" bestFit="1" customWidth="1"/>
    <col min="13078" max="13084" width="6.7109375" style="29" customWidth="1"/>
    <col min="13085" max="13086" width="9.140625" style="29" customWidth="1"/>
    <col min="13087" max="13087" width="7.7109375" style="29" bestFit="1" customWidth="1"/>
    <col min="13088" max="13090" width="9.140625" style="29" customWidth="1"/>
    <col min="13091" max="13091" width="8.7109375" style="29" customWidth="1"/>
    <col min="13092" max="13092" width="6.85546875" style="29" bestFit="1" customWidth="1"/>
    <col min="13093" max="13095" width="8.7109375" style="29" customWidth="1"/>
    <col min="13096" max="13096" width="8.85546875" style="29" customWidth="1"/>
    <col min="13097" max="13312" width="11.42578125" style="29"/>
    <col min="13313" max="13313" width="21.85546875" style="29" customWidth="1"/>
    <col min="13314" max="13317" width="12.5703125" style="29" customWidth="1"/>
    <col min="13318" max="13318" width="7.7109375" style="29" bestFit="1" customWidth="1"/>
    <col min="13319" max="13322" width="6.7109375" style="29" customWidth="1"/>
    <col min="13323" max="13323" width="7.7109375" style="29" bestFit="1" customWidth="1"/>
    <col min="13324" max="13327" width="6.7109375" style="29" customWidth="1"/>
    <col min="13328" max="13328" width="7.7109375" style="29" bestFit="1" customWidth="1"/>
    <col min="13329" max="13332" width="6.7109375" style="29" customWidth="1"/>
    <col min="13333" max="13333" width="7.42578125" style="29" bestFit="1" customWidth="1"/>
    <col min="13334" max="13340" width="6.7109375" style="29" customWidth="1"/>
    <col min="13341" max="13342" width="9.140625" style="29" customWidth="1"/>
    <col min="13343" max="13343" width="7.7109375" style="29" bestFit="1" customWidth="1"/>
    <col min="13344" max="13346" width="9.140625" style="29" customWidth="1"/>
    <col min="13347" max="13347" width="8.7109375" style="29" customWidth="1"/>
    <col min="13348" max="13348" width="6.85546875" style="29" bestFit="1" customWidth="1"/>
    <col min="13349" max="13351" width="8.7109375" style="29" customWidth="1"/>
    <col min="13352" max="13352" width="8.85546875" style="29" customWidth="1"/>
    <col min="13353" max="13568" width="11.42578125" style="29"/>
    <col min="13569" max="13569" width="21.85546875" style="29" customWidth="1"/>
    <col min="13570" max="13573" width="12.5703125" style="29" customWidth="1"/>
    <col min="13574" max="13574" width="7.7109375" style="29" bestFit="1" customWidth="1"/>
    <col min="13575" max="13578" width="6.7109375" style="29" customWidth="1"/>
    <col min="13579" max="13579" width="7.7109375" style="29" bestFit="1" customWidth="1"/>
    <col min="13580" max="13583" width="6.7109375" style="29" customWidth="1"/>
    <col min="13584" max="13584" width="7.7109375" style="29" bestFit="1" customWidth="1"/>
    <col min="13585" max="13588" width="6.7109375" style="29" customWidth="1"/>
    <col min="13589" max="13589" width="7.42578125" style="29" bestFit="1" customWidth="1"/>
    <col min="13590" max="13596" width="6.7109375" style="29" customWidth="1"/>
    <col min="13597" max="13598" width="9.140625" style="29" customWidth="1"/>
    <col min="13599" max="13599" width="7.7109375" style="29" bestFit="1" customWidth="1"/>
    <col min="13600" max="13602" width="9.140625" style="29" customWidth="1"/>
    <col min="13603" max="13603" width="8.7109375" style="29" customWidth="1"/>
    <col min="13604" max="13604" width="6.85546875" style="29" bestFit="1" customWidth="1"/>
    <col min="13605" max="13607" width="8.7109375" style="29" customWidth="1"/>
    <col min="13608" max="13608" width="8.85546875" style="29" customWidth="1"/>
    <col min="13609" max="13824" width="11.42578125" style="29"/>
    <col min="13825" max="13825" width="21.85546875" style="29" customWidth="1"/>
    <col min="13826" max="13829" width="12.5703125" style="29" customWidth="1"/>
    <col min="13830" max="13830" width="7.7109375" style="29" bestFit="1" customWidth="1"/>
    <col min="13831" max="13834" width="6.7109375" style="29" customWidth="1"/>
    <col min="13835" max="13835" width="7.7109375" style="29" bestFit="1" customWidth="1"/>
    <col min="13836" max="13839" width="6.7109375" style="29" customWidth="1"/>
    <col min="13840" max="13840" width="7.7109375" style="29" bestFit="1" customWidth="1"/>
    <col min="13841" max="13844" width="6.7109375" style="29" customWidth="1"/>
    <col min="13845" max="13845" width="7.42578125" style="29" bestFit="1" customWidth="1"/>
    <col min="13846" max="13852" width="6.7109375" style="29" customWidth="1"/>
    <col min="13853" max="13854" width="9.140625" style="29" customWidth="1"/>
    <col min="13855" max="13855" width="7.7109375" style="29" bestFit="1" customWidth="1"/>
    <col min="13856" max="13858" width="9.140625" style="29" customWidth="1"/>
    <col min="13859" max="13859" width="8.7109375" style="29" customWidth="1"/>
    <col min="13860" max="13860" width="6.85546875" style="29" bestFit="1" customWidth="1"/>
    <col min="13861" max="13863" width="8.7109375" style="29" customWidth="1"/>
    <col min="13864" max="13864" width="8.85546875" style="29" customWidth="1"/>
    <col min="13865" max="14080" width="11.42578125" style="29"/>
    <col min="14081" max="14081" width="21.85546875" style="29" customWidth="1"/>
    <col min="14082" max="14085" width="12.5703125" style="29" customWidth="1"/>
    <col min="14086" max="14086" width="7.7109375" style="29" bestFit="1" customWidth="1"/>
    <col min="14087" max="14090" width="6.7109375" style="29" customWidth="1"/>
    <col min="14091" max="14091" width="7.7109375" style="29" bestFit="1" customWidth="1"/>
    <col min="14092" max="14095" width="6.7109375" style="29" customWidth="1"/>
    <col min="14096" max="14096" width="7.7109375" style="29" bestFit="1" customWidth="1"/>
    <col min="14097" max="14100" width="6.7109375" style="29" customWidth="1"/>
    <col min="14101" max="14101" width="7.42578125" style="29" bestFit="1" customWidth="1"/>
    <col min="14102" max="14108" width="6.7109375" style="29" customWidth="1"/>
    <col min="14109" max="14110" width="9.140625" style="29" customWidth="1"/>
    <col min="14111" max="14111" width="7.7109375" style="29" bestFit="1" customWidth="1"/>
    <col min="14112" max="14114" width="9.140625" style="29" customWidth="1"/>
    <col min="14115" max="14115" width="8.7109375" style="29" customWidth="1"/>
    <col min="14116" max="14116" width="6.85546875" style="29" bestFit="1" customWidth="1"/>
    <col min="14117" max="14119" width="8.7109375" style="29" customWidth="1"/>
    <col min="14120" max="14120" width="8.85546875" style="29" customWidth="1"/>
    <col min="14121" max="14336" width="11.42578125" style="29"/>
    <col min="14337" max="14337" width="21.85546875" style="29" customWidth="1"/>
    <col min="14338" max="14341" width="12.5703125" style="29" customWidth="1"/>
    <col min="14342" max="14342" width="7.7109375" style="29" bestFit="1" customWidth="1"/>
    <col min="14343" max="14346" width="6.7109375" style="29" customWidth="1"/>
    <col min="14347" max="14347" width="7.7109375" style="29" bestFit="1" customWidth="1"/>
    <col min="14348" max="14351" width="6.7109375" style="29" customWidth="1"/>
    <col min="14352" max="14352" width="7.7109375" style="29" bestFit="1" customWidth="1"/>
    <col min="14353" max="14356" width="6.7109375" style="29" customWidth="1"/>
    <col min="14357" max="14357" width="7.42578125" style="29" bestFit="1" customWidth="1"/>
    <col min="14358" max="14364" width="6.7109375" style="29" customWidth="1"/>
    <col min="14365" max="14366" width="9.140625" style="29" customWidth="1"/>
    <col min="14367" max="14367" width="7.7109375" style="29" bestFit="1" customWidth="1"/>
    <col min="14368" max="14370" width="9.140625" style="29" customWidth="1"/>
    <col min="14371" max="14371" width="8.7109375" style="29" customWidth="1"/>
    <col min="14372" max="14372" width="6.85546875" style="29" bestFit="1" customWidth="1"/>
    <col min="14373" max="14375" width="8.7109375" style="29" customWidth="1"/>
    <col min="14376" max="14376" width="8.85546875" style="29" customWidth="1"/>
    <col min="14377" max="14592" width="11.42578125" style="29"/>
    <col min="14593" max="14593" width="21.85546875" style="29" customWidth="1"/>
    <col min="14594" max="14597" width="12.5703125" style="29" customWidth="1"/>
    <col min="14598" max="14598" width="7.7109375" style="29" bestFit="1" customWidth="1"/>
    <col min="14599" max="14602" width="6.7109375" style="29" customWidth="1"/>
    <col min="14603" max="14603" width="7.7109375" style="29" bestFit="1" customWidth="1"/>
    <col min="14604" max="14607" width="6.7109375" style="29" customWidth="1"/>
    <col min="14608" max="14608" width="7.7109375" style="29" bestFit="1" customWidth="1"/>
    <col min="14609" max="14612" width="6.7109375" style="29" customWidth="1"/>
    <col min="14613" max="14613" width="7.42578125" style="29" bestFit="1" customWidth="1"/>
    <col min="14614" max="14620" width="6.7109375" style="29" customWidth="1"/>
    <col min="14621" max="14622" width="9.140625" style="29" customWidth="1"/>
    <col min="14623" max="14623" width="7.7109375" style="29" bestFit="1" customWidth="1"/>
    <col min="14624" max="14626" width="9.140625" style="29" customWidth="1"/>
    <col min="14627" max="14627" width="8.7109375" style="29" customWidth="1"/>
    <col min="14628" max="14628" width="6.85546875" style="29" bestFit="1" customWidth="1"/>
    <col min="14629" max="14631" width="8.7109375" style="29" customWidth="1"/>
    <col min="14632" max="14632" width="8.85546875" style="29" customWidth="1"/>
    <col min="14633" max="14848" width="11.42578125" style="29"/>
    <col min="14849" max="14849" width="21.85546875" style="29" customWidth="1"/>
    <col min="14850" max="14853" width="12.5703125" style="29" customWidth="1"/>
    <col min="14854" max="14854" width="7.7109375" style="29" bestFit="1" customWidth="1"/>
    <col min="14855" max="14858" width="6.7109375" style="29" customWidth="1"/>
    <col min="14859" max="14859" width="7.7109375" style="29" bestFit="1" customWidth="1"/>
    <col min="14860" max="14863" width="6.7109375" style="29" customWidth="1"/>
    <col min="14864" max="14864" width="7.7109375" style="29" bestFit="1" customWidth="1"/>
    <col min="14865" max="14868" width="6.7109375" style="29" customWidth="1"/>
    <col min="14869" max="14869" width="7.42578125" style="29" bestFit="1" customWidth="1"/>
    <col min="14870" max="14876" width="6.7109375" style="29" customWidth="1"/>
    <col min="14877" max="14878" width="9.140625" style="29" customWidth="1"/>
    <col min="14879" max="14879" width="7.7109375" style="29" bestFit="1" customWidth="1"/>
    <col min="14880" max="14882" width="9.140625" style="29" customWidth="1"/>
    <col min="14883" max="14883" width="8.7109375" style="29" customWidth="1"/>
    <col min="14884" max="14884" width="6.85546875" style="29" bestFit="1" customWidth="1"/>
    <col min="14885" max="14887" width="8.7109375" style="29" customWidth="1"/>
    <col min="14888" max="14888" width="8.85546875" style="29" customWidth="1"/>
    <col min="14889" max="15104" width="11.42578125" style="29"/>
    <col min="15105" max="15105" width="21.85546875" style="29" customWidth="1"/>
    <col min="15106" max="15109" width="12.5703125" style="29" customWidth="1"/>
    <col min="15110" max="15110" width="7.7109375" style="29" bestFit="1" customWidth="1"/>
    <col min="15111" max="15114" width="6.7109375" style="29" customWidth="1"/>
    <col min="15115" max="15115" width="7.7109375" style="29" bestFit="1" customWidth="1"/>
    <col min="15116" max="15119" width="6.7109375" style="29" customWidth="1"/>
    <col min="15120" max="15120" width="7.7109375" style="29" bestFit="1" customWidth="1"/>
    <col min="15121" max="15124" width="6.7109375" style="29" customWidth="1"/>
    <col min="15125" max="15125" width="7.42578125" style="29" bestFit="1" customWidth="1"/>
    <col min="15126" max="15132" width="6.7109375" style="29" customWidth="1"/>
    <col min="15133" max="15134" width="9.140625" style="29" customWidth="1"/>
    <col min="15135" max="15135" width="7.7109375" style="29" bestFit="1" customWidth="1"/>
    <col min="15136" max="15138" width="9.140625" style="29" customWidth="1"/>
    <col min="15139" max="15139" width="8.7109375" style="29" customWidth="1"/>
    <col min="15140" max="15140" width="6.85546875" style="29" bestFit="1" customWidth="1"/>
    <col min="15141" max="15143" width="8.7109375" style="29" customWidth="1"/>
    <col min="15144" max="15144" width="8.85546875" style="29" customWidth="1"/>
    <col min="15145" max="15360" width="11.42578125" style="29"/>
    <col min="15361" max="15361" width="21.85546875" style="29" customWidth="1"/>
    <col min="15362" max="15365" width="12.5703125" style="29" customWidth="1"/>
    <col min="15366" max="15366" width="7.7109375" style="29" bestFit="1" customWidth="1"/>
    <col min="15367" max="15370" width="6.7109375" style="29" customWidth="1"/>
    <col min="15371" max="15371" width="7.7109375" style="29" bestFit="1" customWidth="1"/>
    <col min="15372" max="15375" width="6.7109375" style="29" customWidth="1"/>
    <col min="15376" max="15376" width="7.7109375" style="29" bestFit="1" customWidth="1"/>
    <col min="15377" max="15380" width="6.7109375" style="29" customWidth="1"/>
    <col min="15381" max="15381" width="7.42578125" style="29" bestFit="1" customWidth="1"/>
    <col min="15382" max="15388" width="6.7109375" style="29" customWidth="1"/>
    <col min="15389" max="15390" width="9.140625" style="29" customWidth="1"/>
    <col min="15391" max="15391" width="7.7109375" style="29" bestFit="1" customWidth="1"/>
    <col min="15392" max="15394" width="9.140625" style="29" customWidth="1"/>
    <col min="15395" max="15395" width="8.7109375" style="29" customWidth="1"/>
    <col min="15396" max="15396" width="6.85546875" style="29" bestFit="1" customWidth="1"/>
    <col min="15397" max="15399" width="8.7109375" style="29" customWidth="1"/>
    <col min="15400" max="15400" width="8.85546875" style="29" customWidth="1"/>
    <col min="15401" max="15616" width="11.42578125" style="29"/>
    <col min="15617" max="15617" width="21.85546875" style="29" customWidth="1"/>
    <col min="15618" max="15621" width="12.5703125" style="29" customWidth="1"/>
    <col min="15622" max="15622" width="7.7109375" style="29" bestFit="1" customWidth="1"/>
    <col min="15623" max="15626" width="6.7109375" style="29" customWidth="1"/>
    <col min="15627" max="15627" width="7.7109375" style="29" bestFit="1" customWidth="1"/>
    <col min="15628" max="15631" width="6.7109375" style="29" customWidth="1"/>
    <col min="15632" max="15632" width="7.7109375" style="29" bestFit="1" customWidth="1"/>
    <col min="15633" max="15636" width="6.7109375" style="29" customWidth="1"/>
    <col min="15637" max="15637" width="7.42578125" style="29" bestFit="1" customWidth="1"/>
    <col min="15638" max="15644" width="6.7109375" style="29" customWidth="1"/>
    <col min="15645" max="15646" width="9.140625" style="29" customWidth="1"/>
    <col min="15647" max="15647" width="7.7109375" style="29" bestFit="1" customWidth="1"/>
    <col min="15648" max="15650" width="9.140625" style="29" customWidth="1"/>
    <col min="15651" max="15651" width="8.7109375" style="29" customWidth="1"/>
    <col min="15652" max="15652" width="6.85546875" style="29" bestFit="1" customWidth="1"/>
    <col min="15653" max="15655" width="8.7109375" style="29" customWidth="1"/>
    <col min="15656" max="15656" width="8.85546875" style="29" customWidth="1"/>
    <col min="15657" max="15872" width="11.42578125" style="29"/>
    <col min="15873" max="15873" width="21.85546875" style="29" customWidth="1"/>
    <col min="15874" max="15877" width="12.5703125" style="29" customWidth="1"/>
    <col min="15878" max="15878" width="7.7109375" style="29" bestFit="1" customWidth="1"/>
    <col min="15879" max="15882" width="6.7109375" style="29" customWidth="1"/>
    <col min="15883" max="15883" width="7.7109375" style="29" bestFit="1" customWidth="1"/>
    <col min="15884" max="15887" width="6.7109375" style="29" customWidth="1"/>
    <col min="15888" max="15888" width="7.7109375" style="29" bestFit="1" customWidth="1"/>
    <col min="15889" max="15892" width="6.7109375" style="29" customWidth="1"/>
    <col min="15893" max="15893" width="7.42578125" style="29" bestFit="1" customWidth="1"/>
    <col min="15894" max="15900" width="6.7109375" style="29" customWidth="1"/>
    <col min="15901" max="15902" width="9.140625" style="29" customWidth="1"/>
    <col min="15903" max="15903" width="7.7109375" style="29" bestFit="1" customWidth="1"/>
    <col min="15904" max="15906" width="9.140625" style="29" customWidth="1"/>
    <col min="15907" max="15907" width="8.7109375" style="29" customWidth="1"/>
    <col min="15908" max="15908" width="6.85546875" style="29" bestFit="1" customWidth="1"/>
    <col min="15909" max="15911" width="8.7109375" style="29" customWidth="1"/>
    <col min="15912" max="15912" width="8.85546875" style="29" customWidth="1"/>
    <col min="15913" max="16128" width="11.42578125" style="29"/>
    <col min="16129" max="16129" width="21.85546875" style="29" customWidth="1"/>
    <col min="16130" max="16133" width="12.5703125" style="29" customWidth="1"/>
    <col min="16134" max="16134" width="7.7109375" style="29" bestFit="1" customWidth="1"/>
    <col min="16135" max="16138" width="6.7109375" style="29" customWidth="1"/>
    <col min="16139" max="16139" width="7.7109375" style="29" bestFit="1" customWidth="1"/>
    <col min="16140" max="16143" width="6.7109375" style="29" customWidth="1"/>
    <col min="16144" max="16144" width="7.7109375" style="29" bestFit="1" customWidth="1"/>
    <col min="16145" max="16148" width="6.7109375" style="29" customWidth="1"/>
    <col min="16149" max="16149" width="7.42578125" style="29" bestFit="1" customWidth="1"/>
    <col min="16150" max="16156" width="6.7109375" style="29" customWidth="1"/>
    <col min="16157" max="16158" width="9.140625" style="29" customWidth="1"/>
    <col min="16159" max="16159" width="7.7109375" style="29" bestFit="1" customWidth="1"/>
    <col min="16160" max="16162" width="9.140625" style="29" customWidth="1"/>
    <col min="16163" max="16163" width="8.7109375" style="29" customWidth="1"/>
    <col min="16164" max="16164" width="6.85546875" style="29" bestFit="1" customWidth="1"/>
    <col min="16165" max="16167" width="8.7109375" style="29" customWidth="1"/>
    <col min="16168" max="16168" width="8.85546875" style="29" customWidth="1"/>
    <col min="16169" max="16384" width="11.42578125" style="29"/>
  </cols>
  <sheetData>
    <row r="1" spans="1:40" s="3" customFormat="1" ht="13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</v>
      </c>
      <c r="O1" s="1"/>
      <c r="R1" s="4"/>
      <c r="U1" s="2"/>
      <c r="V1" s="2"/>
      <c r="W1" s="2"/>
      <c r="X1" s="2"/>
      <c r="Y1" s="2"/>
      <c r="Z1" s="2"/>
      <c r="AA1" s="2"/>
      <c r="AB1" s="2"/>
      <c r="AC1" s="2"/>
      <c r="AE1" s="4"/>
    </row>
    <row r="2" spans="1:40" s="3" customFormat="1" ht="13.5" customHeight="1" x14ac:dyDescent="0.2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 t="s">
        <v>2</v>
      </c>
      <c r="O2" s="6"/>
      <c r="P2" s="6"/>
      <c r="Q2" s="6"/>
      <c r="R2" s="6"/>
      <c r="S2" s="6"/>
      <c r="T2" s="6"/>
      <c r="U2" s="6"/>
      <c r="V2" s="6"/>
      <c r="W2" s="6"/>
      <c r="X2" s="2"/>
      <c r="Y2" s="2"/>
      <c r="Z2" s="2"/>
      <c r="AA2" s="2"/>
      <c r="AB2" s="2"/>
      <c r="AC2" s="2"/>
      <c r="AE2" s="4"/>
    </row>
    <row r="3" spans="1:40" s="3" customFormat="1" ht="21.95" customHeight="1" x14ac:dyDescent="0.2">
      <c r="S3" s="7"/>
      <c r="T3" s="7"/>
      <c r="U3" s="7"/>
      <c r="V3" s="7"/>
      <c r="W3" s="7"/>
    </row>
    <row r="4" spans="1:40" s="1" customFormat="1" ht="17.25" customHeight="1" x14ac:dyDescent="0.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  <c r="AF4" s="9"/>
      <c r="AG4" s="9"/>
      <c r="AH4" s="9"/>
      <c r="AI4" s="9"/>
    </row>
    <row r="5" spans="1:40" s="1" customFormat="1" ht="15.75" customHeight="1" x14ac:dyDescent="0.2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F5" s="9"/>
      <c r="AG5" s="9"/>
      <c r="AH5" s="9"/>
      <c r="AI5" s="9"/>
    </row>
    <row r="6" spans="1:40" s="1" customFormat="1" ht="21.95" customHeight="1" thickBot="1" x14ac:dyDescent="0.25">
      <c r="A6" s="10"/>
      <c r="B6" s="10"/>
      <c r="C6" s="10"/>
      <c r="D6" s="10"/>
      <c r="E6" s="10"/>
      <c r="F6" s="10"/>
      <c r="G6" s="10"/>
      <c r="U6" s="10"/>
      <c r="V6" s="10"/>
    </row>
    <row r="7" spans="1:40" s="1" customFormat="1" ht="15" customHeight="1" thickBot="1" x14ac:dyDescent="0.25">
      <c r="A7" s="11" t="s">
        <v>5</v>
      </c>
      <c r="B7" s="12"/>
      <c r="C7" s="12" t="s">
        <v>6</v>
      </c>
      <c r="D7" s="12"/>
      <c r="E7" s="12"/>
      <c r="F7" s="12"/>
      <c r="G7" s="12"/>
      <c r="H7" s="13"/>
      <c r="I7" s="13"/>
      <c r="J7" s="13"/>
      <c r="K7" s="14"/>
      <c r="U7" s="10"/>
      <c r="V7" s="10"/>
    </row>
    <row r="8" spans="1:40" s="1" customFormat="1" ht="10.5" customHeight="1" thickBot="1" x14ac:dyDescent="0.25">
      <c r="A8" s="10"/>
      <c r="B8" s="10"/>
      <c r="C8" s="10"/>
      <c r="D8" s="10"/>
      <c r="E8" s="10"/>
      <c r="F8" s="10"/>
      <c r="G8" s="10"/>
      <c r="U8" s="10"/>
      <c r="V8" s="10"/>
    </row>
    <row r="9" spans="1:40" s="1" customFormat="1" ht="15" customHeight="1" thickBot="1" x14ac:dyDescent="0.25">
      <c r="A9" s="15" t="s">
        <v>7</v>
      </c>
      <c r="B9" s="16"/>
      <c r="C9" s="16"/>
      <c r="D9" s="16"/>
      <c r="E9" s="16"/>
      <c r="F9" s="17"/>
      <c r="G9" s="17"/>
      <c r="H9" s="18"/>
      <c r="L9" s="19" t="s">
        <v>8</v>
      </c>
      <c r="M9" s="17"/>
      <c r="N9" s="17"/>
      <c r="O9" s="17"/>
      <c r="P9" s="20"/>
      <c r="W9" s="5"/>
      <c r="X9" s="5"/>
    </row>
    <row r="10" spans="1:40" s="1" customFormat="1" ht="15" customHeight="1" thickBot="1" x14ac:dyDescent="0.25">
      <c r="A10" s="21" t="s">
        <v>9</v>
      </c>
      <c r="B10" s="12" t="s">
        <v>6</v>
      </c>
      <c r="C10" s="12"/>
      <c r="D10" s="12"/>
      <c r="E10" s="12"/>
      <c r="F10" s="13"/>
      <c r="G10" s="13"/>
      <c r="H10" s="14"/>
      <c r="L10" s="21" t="s">
        <v>10</v>
      </c>
      <c r="M10" s="22" t="s">
        <v>11</v>
      </c>
      <c r="N10" s="23"/>
      <c r="O10" s="23"/>
      <c r="P10" s="14"/>
      <c r="W10" s="24"/>
      <c r="Z10" s="25"/>
      <c r="AA10" s="26"/>
      <c r="AB10" s="25"/>
      <c r="AC10" s="25"/>
    </row>
    <row r="11" spans="1:40" s="3" customFormat="1" ht="15" customHeight="1" thickBot="1" x14ac:dyDescent="0.25">
      <c r="A11" s="5"/>
      <c r="L11" s="21" t="s">
        <v>12</v>
      </c>
      <c r="M11" s="27">
        <v>2019</v>
      </c>
      <c r="N11" s="27"/>
      <c r="O11" s="27"/>
      <c r="P11" s="28"/>
      <c r="W11" s="25"/>
      <c r="Z11" s="25"/>
    </row>
    <row r="12" spans="1:40" s="3" customFormat="1" ht="16.5" customHeight="1" thickBot="1" x14ac:dyDescent="0.25">
      <c r="A12" s="5"/>
      <c r="L12" s="25"/>
      <c r="W12" s="25"/>
      <c r="Z12" s="25"/>
      <c r="AK12" s="29"/>
    </row>
    <row r="13" spans="1:40" s="3" customFormat="1" ht="16.5" customHeight="1" thickBot="1" x14ac:dyDescent="0.25">
      <c r="A13" s="11" t="s">
        <v>13</v>
      </c>
      <c r="B13" s="30"/>
      <c r="C13" s="30"/>
      <c r="D13" s="30"/>
      <c r="E13" s="30"/>
      <c r="F13" s="3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2"/>
      <c r="AK13" s="29"/>
      <c r="AL13" s="29"/>
    </row>
    <row r="14" spans="1:40" s="3" customFormat="1" ht="16.5" customHeight="1" x14ac:dyDescent="0.2">
      <c r="A14" s="5"/>
      <c r="L14" s="25"/>
      <c r="W14" s="25"/>
      <c r="Z14" s="25"/>
      <c r="AK14" s="29"/>
      <c r="AL14" s="29"/>
    </row>
    <row r="15" spans="1:40" s="3" customFormat="1" ht="16.5" customHeight="1" thickBot="1" x14ac:dyDescent="0.25"/>
    <row r="16" spans="1:40" s="3" customFormat="1" ht="16.5" customHeight="1" thickBot="1" x14ac:dyDescent="0.25">
      <c r="A16" s="33"/>
      <c r="B16" s="34"/>
      <c r="C16" s="34"/>
      <c r="D16" s="35"/>
      <c r="E16" s="36"/>
      <c r="F16" s="37" t="s">
        <v>14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9"/>
    </row>
    <row r="17" spans="1:40" ht="16.5" customHeight="1" thickBot="1" x14ac:dyDescent="0.25">
      <c r="A17" s="40" t="s">
        <v>15</v>
      </c>
      <c r="B17" s="41" t="s">
        <v>16</v>
      </c>
      <c r="C17" s="41" t="s">
        <v>17</v>
      </c>
      <c r="D17" s="42" t="s">
        <v>18</v>
      </c>
      <c r="E17" s="43"/>
      <c r="F17" s="44" t="s">
        <v>19</v>
      </c>
      <c r="G17" s="45"/>
      <c r="H17" s="45"/>
      <c r="I17" s="45"/>
      <c r="J17" s="46"/>
      <c r="K17" s="44" t="s">
        <v>20</v>
      </c>
      <c r="L17" s="45"/>
      <c r="M17" s="45"/>
      <c r="N17" s="45"/>
      <c r="O17" s="46"/>
      <c r="P17" s="44" t="s">
        <v>21</v>
      </c>
      <c r="Q17" s="45"/>
      <c r="R17" s="45"/>
      <c r="S17" s="45"/>
      <c r="T17" s="46"/>
      <c r="U17" s="44" t="s">
        <v>22</v>
      </c>
      <c r="V17" s="45"/>
      <c r="W17" s="45"/>
      <c r="X17" s="45"/>
      <c r="Y17" s="46"/>
      <c r="Z17" s="44" t="s">
        <v>23</v>
      </c>
      <c r="AA17" s="45"/>
      <c r="AB17" s="45"/>
      <c r="AC17" s="45"/>
      <c r="AD17" s="46"/>
      <c r="AE17" s="44" t="s">
        <v>24</v>
      </c>
      <c r="AF17" s="45"/>
      <c r="AG17" s="45"/>
      <c r="AH17" s="45"/>
      <c r="AI17" s="46"/>
      <c r="AJ17" s="44" t="s">
        <v>25</v>
      </c>
      <c r="AK17" s="45"/>
      <c r="AL17" s="45"/>
      <c r="AM17" s="45"/>
      <c r="AN17" s="46"/>
    </row>
    <row r="18" spans="1:40" ht="30" customHeight="1" thickBot="1" x14ac:dyDescent="0.25">
      <c r="A18" s="47"/>
      <c r="B18" s="48"/>
      <c r="C18" s="48"/>
      <c r="D18" s="49" t="s">
        <v>26</v>
      </c>
      <c r="E18" s="50" t="s">
        <v>27</v>
      </c>
      <c r="F18" s="51" t="s">
        <v>28</v>
      </c>
      <c r="G18" s="52" t="s">
        <v>29</v>
      </c>
      <c r="H18" s="53" t="s">
        <v>30</v>
      </c>
      <c r="I18" s="53" t="s">
        <v>31</v>
      </c>
      <c r="J18" s="54"/>
      <c r="K18" s="51" t="s">
        <v>28</v>
      </c>
      <c r="L18" s="55" t="s">
        <v>32</v>
      </c>
      <c r="M18" s="55" t="s">
        <v>33</v>
      </c>
      <c r="N18" s="56"/>
      <c r="O18" s="56"/>
      <c r="P18" s="51" t="s">
        <v>28</v>
      </c>
      <c r="Q18" s="55" t="s">
        <v>34</v>
      </c>
      <c r="R18" s="56" t="s">
        <v>35</v>
      </c>
      <c r="S18" s="56" t="s">
        <v>36</v>
      </c>
      <c r="T18" s="56" t="s">
        <v>37</v>
      </c>
      <c r="U18" s="51" t="s">
        <v>28</v>
      </c>
      <c r="V18" s="55" t="s">
        <v>38</v>
      </c>
      <c r="W18" s="57" t="s">
        <v>39</v>
      </c>
      <c r="X18" s="56" t="s">
        <v>40</v>
      </c>
      <c r="Y18" s="56"/>
      <c r="Z18" s="51" t="s">
        <v>28</v>
      </c>
      <c r="AA18" s="55" t="s">
        <v>41</v>
      </c>
      <c r="AB18" s="57" t="s">
        <v>42</v>
      </c>
      <c r="AC18" s="56" t="s">
        <v>43</v>
      </c>
      <c r="AD18" s="56" t="s">
        <v>44</v>
      </c>
      <c r="AE18" s="51" t="s">
        <v>28</v>
      </c>
      <c r="AF18" s="55" t="s">
        <v>45</v>
      </c>
      <c r="AG18" s="57" t="s">
        <v>46</v>
      </c>
      <c r="AH18" s="56" t="s">
        <v>47</v>
      </c>
      <c r="AI18" s="56" t="s">
        <v>48</v>
      </c>
      <c r="AJ18" s="51" t="s">
        <v>28</v>
      </c>
      <c r="AK18" s="55" t="s">
        <v>49</v>
      </c>
      <c r="AL18" s="57" t="s">
        <v>50</v>
      </c>
      <c r="AM18" s="56"/>
      <c r="AN18" s="56"/>
    </row>
    <row r="19" spans="1:40" ht="21.75" customHeight="1" x14ac:dyDescent="0.2">
      <c r="A19" s="58" t="s">
        <v>51</v>
      </c>
      <c r="B19" s="59"/>
      <c r="C19" s="60" t="str">
        <f>IF(ISERROR(AVERAGE(F19,K19,P19,U19,Z19,AE19,AJ19)),"",AVERAGE(F19,K19,P19,U19,Z19,AE19,AJ19))</f>
        <v/>
      </c>
      <c r="D19" s="61"/>
      <c r="E19" s="62"/>
      <c r="F19" s="63" t="str">
        <f>IF(ISERROR(AVERAGE(G19:J19)),"",AVERAGE(G19:J19))</f>
        <v/>
      </c>
      <c r="G19" s="64"/>
      <c r="H19" s="64"/>
      <c r="I19" s="64"/>
      <c r="J19" s="64"/>
      <c r="K19" s="63" t="str">
        <f>IF(ISERROR(AVERAGE(L19:O19)),"",AVERAGE(L19:O19))</f>
        <v/>
      </c>
      <c r="L19" s="64"/>
      <c r="M19" s="64"/>
      <c r="N19" s="64"/>
      <c r="O19" s="64"/>
      <c r="P19" s="63" t="str">
        <f>IF(ISERROR(AVERAGE(Q19:T19)),"",AVERAGE(Q19:T19))</f>
        <v/>
      </c>
      <c r="Q19" s="64"/>
      <c r="R19" s="65"/>
      <c r="S19" s="66"/>
      <c r="T19" s="64"/>
      <c r="U19" s="63" t="str">
        <f>IF(ISERROR(AVERAGE(V19:Y19)),"",AVERAGE(V19:Y19))</f>
        <v/>
      </c>
      <c r="V19" s="64"/>
      <c r="W19" s="64"/>
      <c r="X19" s="64"/>
      <c r="Y19" s="64"/>
      <c r="Z19" s="63" t="str">
        <f>IF(ISERROR(AVERAGE(AA19:AD19)),"",AVERAGE(AA19:AD19))</f>
        <v/>
      </c>
      <c r="AA19" s="64"/>
      <c r="AB19" s="64"/>
      <c r="AC19" s="64"/>
      <c r="AD19" s="64"/>
      <c r="AE19" s="63" t="str">
        <f>IF(ISERROR(AVERAGE(AF19:AI19)),"",AVERAGE(AF19:AI19))</f>
        <v/>
      </c>
      <c r="AF19" s="64"/>
      <c r="AG19" s="64"/>
      <c r="AH19" s="64"/>
      <c r="AI19" s="64"/>
      <c r="AJ19" s="63" t="str">
        <f>IF(ISERROR(AVERAGE(AK19:AN19)),"",AVERAGE(AK19:AN19))</f>
        <v/>
      </c>
      <c r="AK19" s="64"/>
      <c r="AL19" s="64"/>
      <c r="AM19" s="64"/>
      <c r="AN19" s="64"/>
    </row>
    <row r="20" spans="1:40" ht="21.75" customHeight="1" x14ac:dyDescent="0.2">
      <c r="A20" s="58" t="s">
        <v>52</v>
      </c>
      <c r="B20" s="59"/>
      <c r="C20" s="67" t="str">
        <f t="shared" ref="C20:C39" si="0">IF(ISERROR(AVERAGE(F20,K20,P20,U20,Z20,AE20,AJ20)),"",AVERAGE(F20,K20,P20,U20,Z20,AE20,AJ20))</f>
        <v/>
      </c>
      <c r="D20" s="61"/>
      <c r="E20" s="62"/>
      <c r="F20" s="63" t="str">
        <f t="shared" ref="F20:F39" si="1">IF(ISERROR(AVERAGE(G20:J20)),"",AVERAGE(G20:J20))</f>
        <v/>
      </c>
      <c r="G20" s="66"/>
      <c r="H20" s="66"/>
      <c r="I20" s="66"/>
      <c r="J20" s="66"/>
      <c r="K20" s="63" t="str">
        <f t="shared" ref="K20:K39" si="2">IF(ISERROR(AVERAGE(L20:O20)),"",AVERAGE(L20:O20))</f>
        <v/>
      </c>
      <c r="L20" s="66"/>
      <c r="M20" s="66"/>
      <c r="N20" s="66"/>
      <c r="O20" s="66"/>
      <c r="P20" s="63" t="str">
        <f t="shared" ref="P20:P39" si="3">IF(ISERROR(AVERAGE(Q20:T20)),"",AVERAGE(Q20:T20))</f>
        <v/>
      </c>
      <c r="Q20" s="66"/>
      <c r="R20" s="65"/>
      <c r="S20" s="66"/>
      <c r="T20" s="66"/>
      <c r="U20" s="63" t="str">
        <f t="shared" ref="U20:U39" si="4">IF(ISERROR(AVERAGE(V20:Y20)),"",AVERAGE(V20:Y20))</f>
        <v/>
      </c>
      <c r="V20" s="66"/>
      <c r="W20" s="66"/>
      <c r="X20" s="66"/>
      <c r="Y20" s="66"/>
      <c r="Z20" s="63" t="str">
        <f t="shared" ref="Z20:Z39" si="5">IF(ISERROR(AVERAGE(AA20:AD20)),"",AVERAGE(AA20:AD20))</f>
        <v/>
      </c>
      <c r="AA20" s="66"/>
      <c r="AB20" s="66"/>
      <c r="AC20" s="66"/>
      <c r="AD20" s="66"/>
      <c r="AE20" s="63" t="str">
        <f>IF(ISERROR(AVERAGE(AF20:AI20)),"",AVERAGE(AF20:AI20))</f>
        <v/>
      </c>
      <c r="AF20" s="66"/>
      <c r="AG20" s="66"/>
      <c r="AH20" s="66"/>
      <c r="AI20" s="66"/>
      <c r="AJ20" s="63" t="str">
        <f>IF(ISERROR(AVERAGE(AK20:AN20)),"",AVERAGE(AK20:AN20))</f>
        <v/>
      </c>
      <c r="AK20" s="66"/>
      <c r="AL20" s="66"/>
      <c r="AM20" s="66"/>
      <c r="AN20" s="66"/>
    </row>
    <row r="21" spans="1:40" ht="21.75" customHeight="1" x14ac:dyDescent="0.2">
      <c r="A21" s="68" t="s">
        <v>53</v>
      </c>
      <c r="B21" s="59" t="s">
        <v>54</v>
      </c>
      <c r="C21" s="67">
        <f t="shared" si="0"/>
        <v>79.559523809523824</v>
      </c>
      <c r="D21" s="69">
        <f>MIN(F21:AN21)</f>
        <v>68</v>
      </c>
      <c r="E21" s="69">
        <f>MAX(G21:AN21)</f>
        <v>92</v>
      </c>
      <c r="F21" s="63">
        <f t="shared" si="1"/>
        <v>76</v>
      </c>
      <c r="G21" s="66">
        <v>80</v>
      </c>
      <c r="H21" s="66">
        <v>73</v>
      </c>
      <c r="I21" s="66">
        <v>75</v>
      </c>
      <c r="J21" s="66"/>
      <c r="K21" s="63">
        <f t="shared" si="2"/>
        <v>76</v>
      </c>
      <c r="L21" s="66">
        <v>80</v>
      </c>
      <c r="M21" s="66">
        <v>73</v>
      </c>
      <c r="N21" s="66">
        <v>75</v>
      </c>
      <c r="O21" s="66"/>
      <c r="P21" s="63">
        <f t="shared" si="3"/>
        <v>89.75</v>
      </c>
      <c r="Q21" s="66">
        <v>90</v>
      </c>
      <c r="R21" s="65">
        <v>90</v>
      </c>
      <c r="S21" s="66">
        <v>89</v>
      </c>
      <c r="T21" s="66">
        <v>90</v>
      </c>
      <c r="U21" s="63">
        <f t="shared" si="4"/>
        <v>71.666666666666671</v>
      </c>
      <c r="V21" s="66">
        <v>75</v>
      </c>
      <c r="W21" s="66">
        <v>68</v>
      </c>
      <c r="X21" s="66">
        <v>72</v>
      </c>
      <c r="Y21" s="66"/>
      <c r="Z21" s="63">
        <f t="shared" si="5"/>
        <v>72.5</v>
      </c>
      <c r="AA21" s="66">
        <v>69</v>
      </c>
      <c r="AB21" s="66">
        <v>76</v>
      </c>
      <c r="AC21" s="66">
        <v>75</v>
      </c>
      <c r="AD21" s="66">
        <v>70</v>
      </c>
      <c r="AE21" s="63">
        <f>IF(ISERROR(AVERAGE(AF21:AI21)),"",AVERAGE(AF21:AI21))</f>
        <v>79.5</v>
      </c>
      <c r="AF21" s="66">
        <v>79</v>
      </c>
      <c r="AG21" s="66">
        <v>80</v>
      </c>
      <c r="AH21" s="66">
        <v>79</v>
      </c>
      <c r="AI21" s="66">
        <v>80</v>
      </c>
      <c r="AJ21" s="63">
        <f t="shared" ref="AJ21:AJ39" si="6">IF(ISERROR(AVERAGE(AK21:AN21)),"",AVERAGE(AK21:AN21))</f>
        <v>91.5</v>
      </c>
      <c r="AK21" s="66">
        <v>91</v>
      </c>
      <c r="AL21" s="66">
        <v>92</v>
      </c>
      <c r="AM21" s="66"/>
      <c r="AN21" s="66"/>
    </row>
    <row r="22" spans="1:40" ht="21.75" customHeight="1" x14ac:dyDescent="0.2">
      <c r="A22" s="68" t="s">
        <v>55</v>
      </c>
      <c r="B22" s="59" t="s">
        <v>54</v>
      </c>
      <c r="C22" s="67">
        <f t="shared" si="0"/>
        <v>83.833333333333329</v>
      </c>
      <c r="D22" s="69">
        <f t="shared" ref="D22:D39" si="7">MIN(F22:AN22)</f>
        <v>71</v>
      </c>
      <c r="E22" s="69">
        <f t="shared" ref="E22:E39" si="8">MAX(G22:AN22)</f>
        <v>100</v>
      </c>
      <c r="F22" s="63">
        <f t="shared" si="1"/>
        <v>71.333333333333329</v>
      </c>
      <c r="G22" s="66">
        <v>71</v>
      </c>
      <c r="H22" s="66">
        <v>71</v>
      </c>
      <c r="I22" s="66">
        <v>72</v>
      </c>
      <c r="J22" s="66"/>
      <c r="K22" s="63">
        <f t="shared" si="2"/>
        <v>90</v>
      </c>
      <c r="L22" s="66">
        <v>80</v>
      </c>
      <c r="M22" s="66">
        <v>100</v>
      </c>
      <c r="N22" s="66"/>
      <c r="O22" s="66"/>
      <c r="P22" s="63">
        <f t="shared" si="3"/>
        <v>88.333333333333329</v>
      </c>
      <c r="Q22" s="66">
        <v>90</v>
      </c>
      <c r="R22" s="65">
        <v>85</v>
      </c>
      <c r="S22" s="66">
        <v>90</v>
      </c>
      <c r="T22" s="66"/>
      <c r="U22" s="63">
        <f t="shared" si="4"/>
        <v>80</v>
      </c>
      <c r="V22" s="66">
        <v>80</v>
      </c>
      <c r="W22" s="66">
        <v>80</v>
      </c>
      <c r="X22" s="66"/>
      <c r="Y22" s="66"/>
      <c r="Z22" s="63" t="str">
        <f t="shared" si="5"/>
        <v/>
      </c>
      <c r="AA22" s="66"/>
      <c r="AB22" s="66"/>
      <c r="AC22" s="66"/>
      <c r="AD22" s="66"/>
      <c r="AE22" s="63" t="str">
        <f t="shared" ref="AE22:AE39" si="9">IF(ISERROR(AVERAGE(AF22:AI22)),"",AVERAGE(AF22:AI22))</f>
        <v/>
      </c>
      <c r="AF22" s="66"/>
      <c r="AG22" s="66"/>
      <c r="AH22" s="66"/>
      <c r="AI22" s="66"/>
      <c r="AJ22" s="63">
        <f t="shared" si="6"/>
        <v>89.5</v>
      </c>
      <c r="AK22" s="66">
        <v>89</v>
      </c>
      <c r="AL22" s="66">
        <v>90</v>
      </c>
      <c r="AM22" s="66"/>
      <c r="AN22" s="66"/>
    </row>
    <row r="23" spans="1:40" ht="21.75" customHeight="1" x14ac:dyDescent="0.2">
      <c r="A23" s="68" t="s">
        <v>56</v>
      </c>
      <c r="B23" s="59" t="s">
        <v>54</v>
      </c>
      <c r="C23" s="67">
        <f t="shared" si="0"/>
        <v>47.777777777777779</v>
      </c>
      <c r="D23" s="69">
        <f t="shared" si="7"/>
        <v>44</v>
      </c>
      <c r="E23" s="69">
        <f t="shared" si="8"/>
        <v>55</v>
      </c>
      <c r="F23" s="63">
        <f t="shared" si="1"/>
        <v>48</v>
      </c>
      <c r="G23" s="70">
        <v>44</v>
      </c>
      <c r="H23" s="66">
        <v>55</v>
      </c>
      <c r="I23" s="66">
        <v>45</v>
      </c>
      <c r="J23" s="66"/>
      <c r="K23" s="63">
        <f t="shared" si="2"/>
        <v>49</v>
      </c>
      <c r="L23" s="66">
        <v>50</v>
      </c>
      <c r="M23" s="66">
        <v>48</v>
      </c>
      <c r="N23" s="66"/>
      <c r="O23" s="66"/>
      <c r="P23" s="63">
        <f t="shared" si="3"/>
        <v>47.333333333333336</v>
      </c>
      <c r="Q23" s="66">
        <v>48</v>
      </c>
      <c r="R23" s="65">
        <v>48</v>
      </c>
      <c r="S23" s="66">
        <v>46</v>
      </c>
      <c r="T23" s="66"/>
      <c r="U23" s="63">
        <f t="shared" si="4"/>
        <v>47.333333333333336</v>
      </c>
      <c r="V23" s="70">
        <v>50</v>
      </c>
      <c r="W23" s="66">
        <v>46</v>
      </c>
      <c r="X23" s="66">
        <v>46</v>
      </c>
      <c r="Y23" s="66"/>
      <c r="Z23" s="63">
        <f t="shared" si="5"/>
        <v>48</v>
      </c>
      <c r="AA23" s="70">
        <v>50</v>
      </c>
      <c r="AB23" s="66">
        <v>48</v>
      </c>
      <c r="AC23" s="66">
        <v>48</v>
      </c>
      <c r="AD23" s="66">
        <v>46</v>
      </c>
      <c r="AE23" s="63" t="str">
        <f t="shared" si="9"/>
        <v/>
      </c>
      <c r="AF23" s="70"/>
      <c r="AG23" s="66"/>
      <c r="AH23" s="66"/>
      <c r="AI23" s="66"/>
      <c r="AJ23" s="63">
        <f t="shared" si="6"/>
        <v>47</v>
      </c>
      <c r="AK23" s="70">
        <v>48</v>
      </c>
      <c r="AL23" s="66">
        <v>46</v>
      </c>
      <c r="AM23" s="66"/>
      <c r="AN23" s="66"/>
    </row>
    <row r="24" spans="1:40" ht="21.75" customHeight="1" x14ac:dyDescent="0.2">
      <c r="A24" s="58" t="s">
        <v>57</v>
      </c>
      <c r="B24" s="59"/>
      <c r="C24" s="67" t="str">
        <f t="shared" si="0"/>
        <v/>
      </c>
      <c r="D24" s="71"/>
      <c r="E24" s="72"/>
      <c r="F24" s="63" t="str">
        <f t="shared" si="1"/>
        <v/>
      </c>
      <c r="G24" s="66"/>
      <c r="H24" s="66"/>
      <c r="I24" s="66"/>
      <c r="J24" s="66"/>
      <c r="K24" s="63" t="str">
        <f t="shared" si="2"/>
        <v/>
      </c>
      <c r="L24" s="66"/>
      <c r="M24" s="66"/>
      <c r="N24" s="66"/>
      <c r="O24" s="73"/>
      <c r="P24" s="63" t="str">
        <f t="shared" si="3"/>
        <v/>
      </c>
      <c r="Q24" s="66"/>
      <c r="R24" s="65"/>
      <c r="S24" s="66"/>
      <c r="T24" s="66"/>
      <c r="U24" s="63" t="str">
        <f t="shared" si="4"/>
        <v/>
      </c>
      <c r="V24" s="66"/>
      <c r="W24" s="66"/>
      <c r="X24" s="66"/>
      <c r="Y24" s="66"/>
      <c r="Z24" s="63" t="str">
        <f t="shared" si="5"/>
        <v/>
      </c>
      <c r="AA24" s="66"/>
      <c r="AB24" s="66"/>
      <c r="AC24" s="66"/>
      <c r="AD24" s="66"/>
      <c r="AE24" s="63" t="str">
        <f t="shared" si="9"/>
        <v/>
      </c>
      <c r="AF24" s="66"/>
      <c r="AG24" s="66"/>
      <c r="AH24" s="66"/>
      <c r="AI24" s="66"/>
      <c r="AJ24" s="63" t="str">
        <f t="shared" si="6"/>
        <v/>
      </c>
      <c r="AK24" s="66"/>
      <c r="AL24" s="66"/>
      <c r="AM24" s="66"/>
      <c r="AN24" s="66"/>
    </row>
    <row r="25" spans="1:40" ht="21.75" customHeight="1" x14ac:dyDescent="0.2">
      <c r="A25" s="68" t="s">
        <v>58</v>
      </c>
      <c r="B25" s="59" t="s">
        <v>54</v>
      </c>
      <c r="C25" s="67">
        <f t="shared" si="0"/>
        <v>101.64285714285714</v>
      </c>
      <c r="D25" s="69">
        <f t="shared" si="7"/>
        <v>94</v>
      </c>
      <c r="E25" s="69">
        <f t="shared" si="8"/>
        <v>115</v>
      </c>
      <c r="F25" s="63">
        <f t="shared" si="1"/>
        <v>95.666666666666671</v>
      </c>
      <c r="G25" s="66">
        <v>95</v>
      </c>
      <c r="H25" s="66">
        <v>96</v>
      </c>
      <c r="I25" s="66">
        <v>96</v>
      </c>
      <c r="J25" s="66"/>
      <c r="K25" s="63">
        <f t="shared" si="2"/>
        <v>114</v>
      </c>
      <c r="L25" s="66">
        <v>114</v>
      </c>
      <c r="M25" s="66">
        <v>114</v>
      </c>
      <c r="N25" s="66"/>
      <c r="O25" s="66"/>
      <c r="P25" s="63">
        <f t="shared" si="3"/>
        <v>112.5</v>
      </c>
      <c r="Q25" s="66">
        <v>115</v>
      </c>
      <c r="R25" s="65">
        <v>110</v>
      </c>
      <c r="S25" s="66">
        <v>115</v>
      </c>
      <c r="T25" s="66">
        <v>110</v>
      </c>
      <c r="U25" s="63">
        <f t="shared" si="4"/>
        <v>95.333333333333329</v>
      </c>
      <c r="V25" s="66">
        <v>95</v>
      </c>
      <c r="W25" s="66">
        <v>96</v>
      </c>
      <c r="X25" s="66">
        <v>95</v>
      </c>
      <c r="Y25" s="66"/>
      <c r="Z25" s="63">
        <f t="shared" si="5"/>
        <v>97</v>
      </c>
      <c r="AA25" s="66">
        <v>97</v>
      </c>
      <c r="AB25" s="66">
        <v>98</v>
      </c>
      <c r="AC25" s="66">
        <v>96</v>
      </c>
      <c r="AD25" s="66">
        <v>97</v>
      </c>
      <c r="AE25" s="63">
        <f t="shared" si="9"/>
        <v>102.5</v>
      </c>
      <c r="AF25" s="66">
        <v>103</v>
      </c>
      <c r="AG25" s="66">
        <v>102</v>
      </c>
      <c r="AH25" s="66">
        <v>102</v>
      </c>
      <c r="AI25" s="66">
        <v>103</v>
      </c>
      <c r="AJ25" s="63">
        <f t="shared" si="6"/>
        <v>94.5</v>
      </c>
      <c r="AK25" s="66">
        <v>95</v>
      </c>
      <c r="AL25" s="66">
        <v>94</v>
      </c>
      <c r="AM25" s="66"/>
      <c r="AN25" s="66"/>
    </row>
    <row r="26" spans="1:40" ht="21.75" customHeight="1" x14ac:dyDescent="0.2">
      <c r="A26" s="68" t="s">
        <v>59</v>
      </c>
      <c r="B26" s="59" t="s">
        <v>54</v>
      </c>
      <c r="C26" s="67">
        <f t="shared" si="0"/>
        <v>95.233333333333334</v>
      </c>
      <c r="D26" s="69">
        <f t="shared" si="7"/>
        <v>75</v>
      </c>
      <c r="E26" s="69">
        <f t="shared" si="8"/>
        <v>115</v>
      </c>
      <c r="F26" s="63">
        <f t="shared" si="1"/>
        <v>102</v>
      </c>
      <c r="G26" s="66">
        <v>105</v>
      </c>
      <c r="H26" s="66">
        <v>99</v>
      </c>
      <c r="I26" s="66"/>
      <c r="J26" s="66"/>
      <c r="K26" s="63">
        <f t="shared" si="2"/>
        <v>105</v>
      </c>
      <c r="L26" s="66">
        <v>105</v>
      </c>
      <c r="M26" s="66"/>
      <c r="N26" s="66"/>
      <c r="O26" s="66"/>
      <c r="P26" s="63">
        <f t="shared" si="3"/>
        <v>106.66666666666667</v>
      </c>
      <c r="Q26" s="66">
        <v>115</v>
      </c>
      <c r="R26" s="65">
        <v>105</v>
      </c>
      <c r="S26" s="66">
        <v>100</v>
      </c>
      <c r="T26" s="66"/>
      <c r="U26" s="63">
        <f t="shared" si="4"/>
        <v>75</v>
      </c>
      <c r="V26" s="66">
        <v>75</v>
      </c>
      <c r="W26" s="66"/>
      <c r="X26" s="66">
        <v>75</v>
      </c>
      <c r="Y26" s="66"/>
      <c r="Z26" s="63" t="str">
        <f t="shared" si="5"/>
        <v/>
      </c>
      <c r="AA26" s="66"/>
      <c r="AB26" s="66"/>
      <c r="AC26" s="66"/>
      <c r="AD26" s="66"/>
      <c r="AE26" s="63" t="str">
        <f t="shared" si="9"/>
        <v/>
      </c>
      <c r="AF26" s="66"/>
      <c r="AG26" s="66"/>
      <c r="AH26" s="66"/>
      <c r="AI26" s="66"/>
      <c r="AJ26" s="63">
        <f t="shared" si="6"/>
        <v>87.5</v>
      </c>
      <c r="AK26" s="66">
        <v>90</v>
      </c>
      <c r="AL26" s="66">
        <v>85</v>
      </c>
      <c r="AM26" s="66"/>
      <c r="AN26" s="66"/>
    </row>
    <row r="27" spans="1:40" ht="21.75" customHeight="1" x14ac:dyDescent="0.2">
      <c r="A27" s="68" t="s">
        <v>60</v>
      </c>
      <c r="B27" s="59" t="s">
        <v>54</v>
      </c>
      <c r="C27" s="67" t="str">
        <f t="shared" si="0"/>
        <v/>
      </c>
      <c r="D27" s="69">
        <f t="shared" si="7"/>
        <v>0</v>
      </c>
      <c r="E27" s="69">
        <f t="shared" si="8"/>
        <v>0</v>
      </c>
      <c r="F27" s="63" t="str">
        <f t="shared" si="1"/>
        <v/>
      </c>
      <c r="G27" s="66"/>
      <c r="H27" s="66"/>
      <c r="I27" s="66"/>
      <c r="J27" s="66"/>
      <c r="K27" s="63" t="str">
        <f t="shared" si="2"/>
        <v/>
      </c>
      <c r="L27" s="66"/>
      <c r="M27" s="66"/>
      <c r="N27" s="66"/>
      <c r="O27" s="66"/>
      <c r="P27" s="63" t="str">
        <f t="shared" si="3"/>
        <v/>
      </c>
      <c r="Q27" s="66"/>
      <c r="R27" s="65"/>
      <c r="S27" s="66"/>
      <c r="T27" s="66"/>
      <c r="U27" s="63" t="str">
        <f t="shared" si="4"/>
        <v/>
      </c>
      <c r="V27" s="66"/>
      <c r="W27" s="66"/>
      <c r="X27" s="66"/>
      <c r="Y27" s="66"/>
      <c r="Z27" s="63" t="str">
        <f t="shared" si="5"/>
        <v/>
      </c>
      <c r="AA27" s="66"/>
      <c r="AB27" s="66"/>
      <c r="AC27" s="66"/>
      <c r="AD27" s="66"/>
      <c r="AE27" s="63" t="str">
        <f t="shared" si="9"/>
        <v/>
      </c>
      <c r="AF27" s="66"/>
      <c r="AG27" s="66"/>
      <c r="AH27" s="66"/>
      <c r="AI27" s="66"/>
      <c r="AJ27" s="63" t="str">
        <f t="shared" si="6"/>
        <v/>
      </c>
      <c r="AK27" s="66"/>
      <c r="AL27" s="66"/>
      <c r="AM27" s="66"/>
      <c r="AN27" s="66"/>
    </row>
    <row r="28" spans="1:40" ht="21.75" customHeight="1" x14ac:dyDescent="0.2">
      <c r="A28" s="58" t="s">
        <v>61</v>
      </c>
      <c r="B28" s="59"/>
      <c r="C28" s="67" t="str">
        <f t="shared" si="0"/>
        <v/>
      </c>
      <c r="D28" s="71"/>
      <c r="E28" s="72"/>
      <c r="F28" s="63" t="str">
        <f t="shared" si="1"/>
        <v/>
      </c>
      <c r="G28" s="66"/>
      <c r="H28" s="66"/>
      <c r="I28" s="66"/>
      <c r="J28" s="66"/>
      <c r="K28" s="63" t="str">
        <f t="shared" si="2"/>
        <v/>
      </c>
      <c r="L28" s="66"/>
      <c r="M28" s="66"/>
      <c r="N28" s="66"/>
      <c r="O28" s="66"/>
      <c r="P28" s="63" t="str">
        <f t="shared" si="3"/>
        <v/>
      </c>
      <c r="Q28" s="66"/>
      <c r="R28" s="65"/>
      <c r="S28" s="66"/>
      <c r="T28" s="66"/>
      <c r="U28" s="63" t="str">
        <f t="shared" si="4"/>
        <v/>
      </c>
      <c r="V28" s="66"/>
      <c r="W28" s="66"/>
      <c r="X28" s="66"/>
      <c r="Y28" s="66"/>
      <c r="Z28" s="63" t="str">
        <f t="shared" si="5"/>
        <v/>
      </c>
      <c r="AA28" s="66"/>
      <c r="AB28" s="66"/>
      <c r="AC28" s="66"/>
      <c r="AD28" s="66"/>
      <c r="AE28" s="63" t="str">
        <f t="shared" si="9"/>
        <v/>
      </c>
      <c r="AF28" s="66"/>
      <c r="AG28" s="66"/>
      <c r="AH28" s="66"/>
      <c r="AI28" s="66"/>
      <c r="AJ28" s="63" t="str">
        <f t="shared" si="6"/>
        <v/>
      </c>
      <c r="AK28" s="66"/>
      <c r="AL28" s="66"/>
      <c r="AM28" s="66"/>
      <c r="AN28" s="66"/>
    </row>
    <row r="29" spans="1:40" ht="21.75" customHeight="1" x14ac:dyDescent="0.2">
      <c r="A29" s="68" t="s">
        <v>62</v>
      </c>
      <c r="B29" s="59" t="s">
        <v>54</v>
      </c>
      <c r="C29" s="67">
        <f t="shared" si="0"/>
        <v>90.366666666666674</v>
      </c>
      <c r="D29" s="69">
        <f t="shared" si="7"/>
        <v>80</v>
      </c>
      <c r="E29" s="69">
        <f t="shared" si="8"/>
        <v>110</v>
      </c>
      <c r="F29" s="63">
        <v>84</v>
      </c>
      <c r="G29" s="66">
        <v>84</v>
      </c>
      <c r="H29" s="66">
        <v>84</v>
      </c>
      <c r="I29" s="66">
        <v>86</v>
      </c>
      <c r="J29" s="66"/>
      <c r="K29" s="63">
        <f t="shared" si="2"/>
        <v>84.666666666666671</v>
      </c>
      <c r="L29" s="66">
        <v>84</v>
      </c>
      <c r="M29" s="66">
        <v>84</v>
      </c>
      <c r="N29" s="66">
        <v>86</v>
      </c>
      <c r="O29" s="66"/>
      <c r="P29" s="63">
        <f t="shared" si="3"/>
        <v>107.5</v>
      </c>
      <c r="Q29" s="66">
        <v>110</v>
      </c>
      <c r="R29" s="65">
        <v>105</v>
      </c>
      <c r="S29" s="66">
        <v>110</v>
      </c>
      <c r="T29" s="66">
        <v>105</v>
      </c>
      <c r="U29" s="63">
        <f t="shared" si="4"/>
        <v>85</v>
      </c>
      <c r="V29" s="66">
        <v>85</v>
      </c>
      <c r="W29" s="66">
        <v>90</v>
      </c>
      <c r="X29" s="66">
        <v>80</v>
      </c>
      <c r="Y29" s="66"/>
      <c r="Z29" s="63">
        <f t="shared" si="5"/>
        <v>90.666666666666671</v>
      </c>
      <c r="AA29" s="66">
        <v>87</v>
      </c>
      <c r="AB29" s="66">
        <v>90</v>
      </c>
      <c r="AC29" s="66">
        <v>95</v>
      </c>
      <c r="AD29" s="66"/>
      <c r="AE29" s="63" t="str">
        <f t="shared" si="9"/>
        <v/>
      </c>
      <c r="AF29" s="66"/>
      <c r="AG29" s="66"/>
      <c r="AH29" s="66"/>
      <c r="AI29" s="66"/>
      <c r="AJ29" s="63" t="str">
        <f t="shared" si="6"/>
        <v/>
      </c>
      <c r="AK29" s="66"/>
      <c r="AL29" s="66"/>
      <c r="AM29" s="66"/>
      <c r="AN29" s="66"/>
    </row>
    <row r="30" spans="1:40" ht="21.75" customHeight="1" x14ac:dyDescent="0.2">
      <c r="A30" s="68" t="s">
        <v>63</v>
      </c>
      <c r="B30" s="59" t="s">
        <v>54</v>
      </c>
      <c r="C30" s="67">
        <f t="shared" si="0"/>
        <v>123.75</v>
      </c>
      <c r="D30" s="69">
        <f t="shared" si="7"/>
        <v>110</v>
      </c>
      <c r="E30" s="69">
        <f t="shared" si="8"/>
        <v>140</v>
      </c>
      <c r="F30" s="63" t="str">
        <f t="shared" si="1"/>
        <v/>
      </c>
      <c r="G30" s="70"/>
      <c r="H30" s="66"/>
      <c r="I30" s="66"/>
      <c r="J30" s="66"/>
      <c r="K30" s="63">
        <f t="shared" si="2"/>
        <v>140</v>
      </c>
      <c r="L30" s="66">
        <v>140</v>
      </c>
      <c r="M30" s="66">
        <v>140</v>
      </c>
      <c r="N30" s="66"/>
      <c r="O30" s="66"/>
      <c r="P30" s="63">
        <f t="shared" si="3"/>
        <v>130</v>
      </c>
      <c r="Q30" s="66"/>
      <c r="R30" s="65"/>
      <c r="S30" s="66">
        <v>130</v>
      </c>
      <c r="T30" s="66"/>
      <c r="U30" s="63">
        <f t="shared" si="4"/>
        <v>115</v>
      </c>
      <c r="V30" s="70"/>
      <c r="W30" s="66"/>
      <c r="X30" s="66">
        <v>115</v>
      </c>
      <c r="Y30" s="66"/>
      <c r="Z30" s="63" t="str">
        <f t="shared" si="5"/>
        <v/>
      </c>
      <c r="AA30" s="70"/>
      <c r="AB30" s="66"/>
      <c r="AC30" s="66"/>
      <c r="AD30" s="66"/>
      <c r="AE30" s="63">
        <f t="shared" si="9"/>
        <v>110</v>
      </c>
      <c r="AF30" s="70"/>
      <c r="AG30" s="66">
        <v>110</v>
      </c>
      <c r="AH30" s="66">
        <v>110</v>
      </c>
      <c r="AI30" s="66"/>
      <c r="AJ30" s="63" t="str">
        <f t="shared" si="6"/>
        <v/>
      </c>
      <c r="AK30" s="70"/>
      <c r="AL30" s="66"/>
      <c r="AM30" s="66"/>
      <c r="AN30" s="66"/>
    </row>
    <row r="31" spans="1:40" ht="21.75" customHeight="1" x14ac:dyDescent="0.2">
      <c r="A31" s="68" t="s">
        <v>64</v>
      </c>
      <c r="B31" s="59" t="s">
        <v>54</v>
      </c>
      <c r="C31" s="67">
        <f t="shared" si="0"/>
        <v>59.5</v>
      </c>
      <c r="D31" s="69">
        <f t="shared" si="7"/>
        <v>59</v>
      </c>
      <c r="E31" s="69">
        <f t="shared" si="8"/>
        <v>60</v>
      </c>
      <c r="F31" s="63">
        <f t="shared" si="1"/>
        <v>59.5</v>
      </c>
      <c r="G31" s="66">
        <v>60</v>
      </c>
      <c r="H31" s="66"/>
      <c r="I31" s="66">
        <v>59</v>
      </c>
      <c r="J31" s="66"/>
      <c r="K31" s="63" t="str">
        <f t="shared" si="2"/>
        <v/>
      </c>
      <c r="L31" s="66"/>
      <c r="M31" s="66"/>
      <c r="N31" s="66"/>
      <c r="O31" s="66"/>
      <c r="P31" s="63" t="str">
        <f t="shared" si="3"/>
        <v/>
      </c>
      <c r="Q31" s="66"/>
      <c r="R31" s="65"/>
      <c r="S31" s="66"/>
      <c r="T31" s="66"/>
      <c r="U31" s="63" t="str">
        <f t="shared" si="4"/>
        <v/>
      </c>
      <c r="V31" s="66"/>
      <c r="W31" s="66"/>
      <c r="X31" s="66"/>
      <c r="Y31" s="66"/>
      <c r="Z31" s="63" t="str">
        <f t="shared" si="5"/>
        <v/>
      </c>
      <c r="AA31" s="66"/>
      <c r="AB31" s="66"/>
      <c r="AC31" s="66"/>
      <c r="AD31" s="66"/>
      <c r="AE31" s="63" t="str">
        <f t="shared" si="9"/>
        <v/>
      </c>
      <c r="AF31" s="66"/>
      <c r="AG31" s="66"/>
      <c r="AH31" s="66"/>
      <c r="AI31" s="66"/>
      <c r="AJ31" s="63" t="str">
        <f t="shared" si="6"/>
        <v/>
      </c>
      <c r="AK31" s="66"/>
      <c r="AL31" s="66"/>
      <c r="AM31" s="66"/>
      <c r="AN31" s="66"/>
    </row>
    <row r="32" spans="1:40" ht="21.75" customHeight="1" x14ac:dyDescent="0.2">
      <c r="A32" s="58" t="s">
        <v>65</v>
      </c>
      <c r="B32" s="59"/>
      <c r="C32" s="67" t="str">
        <f t="shared" si="0"/>
        <v/>
      </c>
      <c r="D32" s="71"/>
      <c r="E32" s="72"/>
      <c r="F32" s="63" t="str">
        <f t="shared" si="1"/>
        <v/>
      </c>
      <c r="G32" s="66"/>
      <c r="H32" s="66"/>
      <c r="I32" s="66"/>
      <c r="J32" s="66"/>
      <c r="K32" s="63" t="str">
        <f t="shared" si="2"/>
        <v/>
      </c>
      <c r="L32" s="66"/>
      <c r="M32" s="66"/>
      <c r="N32" s="66"/>
      <c r="O32" s="66"/>
      <c r="P32" s="63" t="str">
        <f t="shared" si="3"/>
        <v/>
      </c>
      <c r="Q32" s="66"/>
      <c r="R32" s="65"/>
      <c r="S32" s="66"/>
      <c r="T32" s="66"/>
      <c r="U32" s="63" t="str">
        <f t="shared" si="4"/>
        <v/>
      </c>
      <c r="V32" s="66"/>
      <c r="W32" s="66"/>
      <c r="X32" s="66"/>
      <c r="Y32" s="66"/>
      <c r="Z32" s="63" t="str">
        <f t="shared" si="5"/>
        <v/>
      </c>
      <c r="AA32" s="66"/>
      <c r="AB32" s="66"/>
      <c r="AC32" s="66"/>
      <c r="AD32" s="66"/>
      <c r="AE32" s="63" t="str">
        <f t="shared" si="9"/>
        <v/>
      </c>
      <c r="AF32" s="66"/>
      <c r="AG32" s="66"/>
      <c r="AH32" s="66"/>
      <c r="AI32" s="66"/>
      <c r="AJ32" s="63" t="str">
        <f t="shared" si="6"/>
        <v/>
      </c>
      <c r="AK32" s="66"/>
      <c r="AL32" s="66"/>
      <c r="AM32" s="66"/>
      <c r="AN32" s="66"/>
    </row>
    <row r="33" spans="1:40" ht="21.75" customHeight="1" x14ac:dyDescent="0.2">
      <c r="A33" s="68" t="s">
        <v>66</v>
      </c>
      <c r="B33" s="59" t="s">
        <v>54</v>
      </c>
      <c r="C33" s="67">
        <f t="shared" si="0"/>
        <v>95.833333333333329</v>
      </c>
      <c r="D33" s="69">
        <f t="shared" si="7"/>
        <v>78</v>
      </c>
      <c r="E33" s="69">
        <f t="shared" si="8"/>
        <v>105</v>
      </c>
      <c r="F33" s="63" t="str">
        <f t="shared" si="1"/>
        <v/>
      </c>
      <c r="G33" s="70"/>
      <c r="H33" s="66"/>
      <c r="I33" s="66"/>
      <c r="J33" s="66"/>
      <c r="K33" s="63" t="str">
        <f t="shared" si="2"/>
        <v/>
      </c>
      <c r="L33" s="66"/>
      <c r="M33" s="66"/>
      <c r="N33" s="66"/>
      <c r="O33" s="66"/>
      <c r="P33" s="63">
        <f t="shared" si="3"/>
        <v>91.5</v>
      </c>
      <c r="Q33" s="66">
        <v>78</v>
      </c>
      <c r="R33" s="65"/>
      <c r="S33" s="66"/>
      <c r="T33" s="66">
        <v>105</v>
      </c>
      <c r="U33" s="63" t="str">
        <f t="shared" si="4"/>
        <v/>
      </c>
      <c r="V33" s="70"/>
      <c r="W33" s="66"/>
      <c r="X33" s="66"/>
      <c r="Y33" s="66"/>
      <c r="Z33" s="63">
        <f t="shared" si="5"/>
        <v>97</v>
      </c>
      <c r="AA33" s="70"/>
      <c r="AB33" s="66"/>
      <c r="AC33" s="66">
        <v>97</v>
      </c>
      <c r="AD33" s="66"/>
      <c r="AE33" s="63" t="str">
        <f t="shared" si="9"/>
        <v/>
      </c>
      <c r="AF33" s="70"/>
      <c r="AG33" s="66"/>
      <c r="AH33" s="66"/>
      <c r="AI33" s="66"/>
      <c r="AJ33" s="63">
        <f t="shared" si="6"/>
        <v>99</v>
      </c>
      <c r="AK33" s="70">
        <v>98.5</v>
      </c>
      <c r="AL33" s="66">
        <v>99.5</v>
      </c>
      <c r="AM33" s="66"/>
      <c r="AN33" s="66"/>
    </row>
    <row r="34" spans="1:40" ht="21.75" customHeight="1" x14ac:dyDescent="0.2">
      <c r="A34" s="68" t="s">
        <v>67</v>
      </c>
      <c r="B34" s="59" t="s">
        <v>54</v>
      </c>
      <c r="C34" s="67">
        <f t="shared" si="0"/>
        <v>93.333333333333329</v>
      </c>
      <c r="D34" s="69">
        <f t="shared" si="7"/>
        <v>90</v>
      </c>
      <c r="E34" s="69">
        <f t="shared" si="8"/>
        <v>98</v>
      </c>
      <c r="F34" s="63" t="str">
        <f t="shared" si="1"/>
        <v/>
      </c>
      <c r="G34" s="66"/>
      <c r="H34" s="66"/>
      <c r="I34" s="66"/>
      <c r="J34" s="66"/>
      <c r="K34" s="63">
        <f t="shared" si="2"/>
        <v>97</v>
      </c>
      <c r="L34" s="66"/>
      <c r="M34" s="66">
        <v>96</v>
      </c>
      <c r="N34" s="66">
        <v>98</v>
      </c>
      <c r="O34" s="66"/>
      <c r="P34" s="63">
        <f t="shared" si="3"/>
        <v>91</v>
      </c>
      <c r="Q34" s="66">
        <v>90</v>
      </c>
      <c r="R34" s="65"/>
      <c r="S34" s="66"/>
      <c r="T34" s="66">
        <v>92</v>
      </c>
      <c r="U34" s="63" t="str">
        <f t="shared" si="4"/>
        <v/>
      </c>
      <c r="V34" s="66"/>
      <c r="W34" s="66"/>
      <c r="X34" s="66"/>
      <c r="Y34" s="66"/>
      <c r="Z34" s="63">
        <f t="shared" si="5"/>
        <v>92</v>
      </c>
      <c r="AA34" s="66"/>
      <c r="AB34" s="66"/>
      <c r="AC34" s="66">
        <v>92</v>
      </c>
      <c r="AD34" s="66"/>
      <c r="AE34" s="63" t="str">
        <f t="shared" si="9"/>
        <v/>
      </c>
      <c r="AF34" s="66"/>
      <c r="AG34" s="66"/>
      <c r="AH34" s="66"/>
      <c r="AI34" s="66"/>
      <c r="AJ34" s="63" t="str">
        <f t="shared" si="6"/>
        <v/>
      </c>
      <c r="AK34" s="66"/>
      <c r="AL34" s="66"/>
      <c r="AM34" s="66"/>
      <c r="AN34" s="66"/>
    </row>
    <row r="35" spans="1:40" ht="21.75" customHeight="1" x14ac:dyDescent="0.2">
      <c r="A35" s="68" t="s">
        <v>68</v>
      </c>
      <c r="B35" s="59" t="s">
        <v>54</v>
      </c>
      <c r="C35" s="67">
        <f t="shared" si="0"/>
        <v>96.229166666666671</v>
      </c>
      <c r="D35" s="69">
        <f t="shared" si="7"/>
        <v>85</v>
      </c>
      <c r="E35" s="69">
        <f t="shared" si="8"/>
        <v>110</v>
      </c>
      <c r="F35" s="63">
        <f t="shared" si="1"/>
        <v>95.666666666666671</v>
      </c>
      <c r="G35" s="70">
        <v>95</v>
      </c>
      <c r="H35" s="66">
        <v>96</v>
      </c>
      <c r="I35" s="66">
        <v>96</v>
      </c>
      <c r="J35" s="66"/>
      <c r="K35" s="63" t="str">
        <f t="shared" si="2"/>
        <v/>
      </c>
      <c r="L35" s="66"/>
      <c r="M35" s="66"/>
      <c r="N35" s="66"/>
      <c r="O35" s="66"/>
      <c r="P35" s="63">
        <f t="shared" si="3"/>
        <v>97.25</v>
      </c>
      <c r="Q35" s="66">
        <v>110</v>
      </c>
      <c r="R35" s="65">
        <v>85</v>
      </c>
      <c r="S35" s="66">
        <v>94</v>
      </c>
      <c r="T35" s="66">
        <v>100</v>
      </c>
      <c r="U35" s="63">
        <f t="shared" si="4"/>
        <v>95</v>
      </c>
      <c r="V35" s="70">
        <v>98</v>
      </c>
      <c r="W35" s="66">
        <v>91</v>
      </c>
      <c r="X35" s="66">
        <v>96</v>
      </c>
      <c r="Y35" s="66"/>
      <c r="Z35" s="63">
        <f t="shared" si="5"/>
        <v>97</v>
      </c>
      <c r="AA35" s="70">
        <v>97</v>
      </c>
      <c r="AB35" s="66">
        <v>98</v>
      </c>
      <c r="AC35" s="66">
        <v>96</v>
      </c>
      <c r="AD35" s="66">
        <v>97</v>
      </c>
      <c r="AE35" s="63" t="str">
        <f t="shared" si="9"/>
        <v/>
      </c>
      <c r="AF35" s="70"/>
      <c r="AG35" s="66"/>
      <c r="AH35" s="66"/>
      <c r="AI35" s="66"/>
      <c r="AJ35" s="63" t="str">
        <f t="shared" si="6"/>
        <v/>
      </c>
      <c r="AK35" s="70"/>
      <c r="AL35" s="66"/>
      <c r="AM35" s="66"/>
      <c r="AN35" s="66"/>
    </row>
    <row r="36" spans="1:40" ht="21.75" customHeight="1" x14ac:dyDescent="0.2">
      <c r="A36" s="58" t="s">
        <v>69</v>
      </c>
      <c r="B36" s="59"/>
      <c r="C36" s="67">
        <f t="shared" si="0"/>
        <v>96</v>
      </c>
      <c r="D36" s="71"/>
      <c r="E36" s="72"/>
      <c r="F36" s="63" t="str">
        <f t="shared" si="1"/>
        <v/>
      </c>
      <c r="G36" s="66"/>
      <c r="H36" s="66"/>
      <c r="I36" s="66"/>
      <c r="J36" s="66"/>
      <c r="K36" s="63" t="str">
        <f t="shared" si="2"/>
        <v/>
      </c>
      <c r="L36" s="66"/>
      <c r="M36" s="66"/>
      <c r="N36" s="66"/>
      <c r="O36" s="66"/>
      <c r="P36" s="63" t="str">
        <f t="shared" si="3"/>
        <v/>
      </c>
      <c r="Q36" s="66"/>
      <c r="R36" s="65"/>
      <c r="S36" s="66"/>
      <c r="T36" s="66"/>
      <c r="U36" s="63">
        <f t="shared" si="4"/>
        <v>96</v>
      </c>
      <c r="V36" s="66"/>
      <c r="W36" s="66">
        <v>96</v>
      </c>
      <c r="X36" s="66"/>
      <c r="Y36" s="66"/>
      <c r="Z36" s="63" t="str">
        <f t="shared" si="5"/>
        <v/>
      </c>
      <c r="AA36" s="66"/>
      <c r="AB36" s="66"/>
      <c r="AC36" s="66"/>
      <c r="AD36" s="66"/>
      <c r="AE36" s="63" t="str">
        <f t="shared" si="9"/>
        <v/>
      </c>
      <c r="AF36" s="66"/>
      <c r="AG36" s="66"/>
      <c r="AH36" s="66"/>
      <c r="AI36" s="66"/>
      <c r="AJ36" s="63" t="str">
        <f t="shared" si="6"/>
        <v/>
      </c>
      <c r="AK36" s="66"/>
      <c r="AL36" s="66"/>
      <c r="AM36" s="66"/>
      <c r="AN36" s="66"/>
    </row>
    <row r="37" spans="1:40" ht="21.75" customHeight="1" x14ac:dyDescent="0.2">
      <c r="A37" s="68" t="s">
        <v>70</v>
      </c>
      <c r="B37" s="59" t="s">
        <v>54</v>
      </c>
      <c r="C37" s="67">
        <f t="shared" si="0"/>
        <v>14.770833333333334</v>
      </c>
      <c r="D37" s="69">
        <f t="shared" si="7"/>
        <v>14</v>
      </c>
      <c r="E37" s="69">
        <f t="shared" si="8"/>
        <v>16</v>
      </c>
      <c r="F37" s="63" t="str">
        <f t="shared" si="1"/>
        <v/>
      </c>
      <c r="G37" s="70"/>
      <c r="H37" s="66"/>
      <c r="I37" s="66"/>
      <c r="J37" s="66"/>
      <c r="K37" s="63">
        <f t="shared" si="2"/>
        <v>16</v>
      </c>
      <c r="L37" s="66">
        <v>16</v>
      </c>
      <c r="M37" s="66">
        <v>16</v>
      </c>
      <c r="N37" s="66"/>
      <c r="O37" s="66"/>
      <c r="P37" s="63">
        <f t="shared" si="3"/>
        <v>14.333333333333334</v>
      </c>
      <c r="Q37" s="66">
        <v>14</v>
      </c>
      <c r="R37" s="65"/>
      <c r="S37" s="66">
        <v>14</v>
      </c>
      <c r="T37" s="66">
        <v>15</v>
      </c>
      <c r="U37" s="63" t="str">
        <f t="shared" si="4"/>
        <v/>
      </c>
      <c r="V37" s="70"/>
      <c r="W37" s="66"/>
      <c r="X37" s="66"/>
      <c r="Y37" s="66"/>
      <c r="Z37" s="63" t="str">
        <f t="shared" si="5"/>
        <v/>
      </c>
      <c r="AA37" s="70"/>
      <c r="AB37" s="66"/>
      <c r="AC37" s="66"/>
      <c r="AD37" s="66"/>
      <c r="AE37" s="63">
        <f t="shared" si="9"/>
        <v>14.25</v>
      </c>
      <c r="AF37" s="70">
        <v>14</v>
      </c>
      <c r="AG37" s="66">
        <v>15</v>
      </c>
      <c r="AH37" s="66">
        <v>14</v>
      </c>
      <c r="AI37" s="66">
        <v>14</v>
      </c>
      <c r="AJ37" s="63">
        <f t="shared" si="6"/>
        <v>14.5</v>
      </c>
      <c r="AK37" s="70">
        <v>15</v>
      </c>
      <c r="AL37" s="66">
        <v>14</v>
      </c>
      <c r="AM37" s="66"/>
      <c r="AN37" s="66"/>
    </row>
    <row r="38" spans="1:40" ht="21.75" customHeight="1" x14ac:dyDescent="0.2">
      <c r="A38" s="68" t="s">
        <v>71</v>
      </c>
      <c r="B38" s="59" t="s">
        <v>54</v>
      </c>
      <c r="C38" s="67">
        <f t="shared" si="0"/>
        <v>65.816666666666663</v>
      </c>
      <c r="D38" s="69">
        <f t="shared" si="7"/>
        <v>55</v>
      </c>
      <c r="E38" s="69">
        <f t="shared" si="8"/>
        <v>80</v>
      </c>
      <c r="F38" s="63">
        <f t="shared" si="1"/>
        <v>64.333333333333329</v>
      </c>
      <c r="G38" s="66">
        <v>64</v>
      </c>
      <c r="H38" s="66">
        <v>64</v>
      </c>
      <c r="I38" s="66">
        <v>65</v>
      </c>
      <c r="J38" s="66"/>
      <c r="K38" s="63" t="str">
        <f t="shared" si="2"/>
        <v/>
      </c>
      <c r="L38" s="66"/>
      <c r="M38" s="66"/>
      <c r="N38" s="66"/>
      <c r="O38" s="66"/>
      <c r="P38" s="63">
        <f t="shared" si="3"/>
        <v>76.25</v>
      </c>
      <c r="Q38" s="66">
        <v>80</v>
      </c>
      <c r="R38" s="65">
        <v>75</v>
      </c>
      <c r="S38" s="66">
        <v>80</v>
      </c>
      <c r="T38" s="66">
        <v>70</v>
      </c>
      <c r="U38" s="63">
        <f t="shared" si="4"/>
        <v>72.5</v>
      </c>
      <c r="V38" s="66">
        <v>70</v>
      </c>
      <c r="W38" s="66"/>
      <c r="X38" s="66">
        <v>75</v>
      </c>
      <c r="Y38" s="66"/>
      <c r="Z38" s="63" t="str">
        <f t="shared" si="5"/>
        <v/>
      </c>
      <c r="AA38" s="66"/>
      <c r="AB38" s="66"/>
      <c r="AC38" s="66"/>
      <c r="AD38" s="66"/>
      <c r="AE38" s="63">
        <f t="shared" si="9"/>
        <v>59.5</v>
      </c>
      <c r="AF38" s="66">
        <v>60</v>
      </c>
      <c r="AG38" s="66">
        <v>58</v>
      </c>
      <c r="AH38" s="66">
        <v>60</v>
      </c>
      <c r="AI38" s="66">
        <v>60</v>
      </c>
      <c r="AJ38" s="63">
        <f t="shared" si="6"/>
        <v>56.5</v>
      </c>
      <c r="AK38" s="66">
        <v>55</v>
      </c>
      <c r="AL38" s="66">
        <v>58</v>
      </c>
      <c r="AM38" s="66"/>
      <c r="AN38" s="66"/>
    </row>
    <row r="39" spans="1:40" ht="21.75" customHeight="1" thickBot="1" x14ac:dyDescent="0.25">
      <c r="A39" s="74" t="s">
        <v>72</v>
      </c>
      <c r="B39" s="75" t="s">
        <v>54</v>
      </c>
      <c r="C39" s="76">
        <f t="shared" si="0"/>
        <v>56.25</v>
      </c>
      <c r="D39" s="69">
        <f t="shared" si="7"/>
        <v>55</v>
      </c>
      <c r="E39" s="69">
        <f t="shared" si="8"/>
        <v>60</v>
      </c>
      <c r="F39" s="63" t="str">
        <f t="shared" si="1"/>
        <v/>
      </c>
      <c r="G39" s="66"/>
      <c r="H39" s="66"/>
      <c r="I39" s="66"/>
      <c r="J39" s="66"/>
      <c r="K39" s="63" t="str">
        <f t="shared" si="2"/>
        <v/>
      </c>
      <c r="L39" s="66"/>
      <c r="M39" s="66"/>
      <c r="N39" s="66"/>
      <c r="O39" s="66"/>
      <c r="P39" s="63">
        <f t="shared" si="3"/>
        <v>57.5</v>
      </c>
      <c r="Q39" s="66">
        <v>55</v>
      </c>
      <c r="R39" s="65">
        <v>60</v>
      </c>
      <c r="S39" s="66"/>
      <c r="T39" s="66"/>
      <c r="U39" s="63" t="str">
        <f t="shared" si="4"/>
        <v/>
      </c>
      <c r="V39" s="66"/>
      <c r="W39" s="66"/>
      <c r="X39" s="66"/>
      <c r="Y39" s="66"/>
      <c r="Z39" s="63" t="str">
        <f t="shared" si="5"/>
        <v/>
      </c>
      <c r="AA39" s="66"/>
      <c r="AB39" s="66"/>
      <c r="AC39" s="66"/>
      <c r="AD39" s="66"/>
      <c r="AE39" s="63" t="str">
        <f t="shared" si="9"/>
        <v/>
      </c>
      <c r="AF39" s="66"/>
      <c r="AG39" s="66"/>
      <c r="AH39" s="66"/>
      <c r="AI39" s="66"/>
      <c r="AJ39" s="63">
        <f t="shared" si="6"/>
        <v>55</v>
      </c>
      <c r="AK39" s="66">
        <v>55</v>
      </c>
      <c r="AL39" s="66"/>
      <c r="AM39" s="66"/>
      <c r="AN39" s="66"/>
    </row>
    <row r="40" spans="1:40" ht="21.75" customHeight="1" x14ac:dyDescent="0.2">
      <c r="A40" s="77" t="s">
        <v>73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</row>
    <row r="41" spans="1:40" ht="21.75" customHeight="1" x14ac:dyDescent="0.2">
      <c r="A41" s="77" t="s">
        <v>74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</row>
    <row r="42" spans="1:40" ht="21.75" customHeight="1" x14ac:dyDescent="0.2">
      <c r="A42" s="77" t="s">
        <v>75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</row>
    <row r="43" spans="1:40" ht="21.75" customHeight="1" x14ac:dyDescent="0.2">
      <c r="A43" s="77" t="s">
        <v>76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</row>
    <row r="44" spans="1:40" ht="21.75" customHeight="1" x14ac:dyDescent="0.2">
      <c r="A44" s="77" t="s">
        <v>77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</row>
    <row r="45" spans="1:40" ht="15" customHeight="1" thickBo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</row>
    <row r="46" spans="1:40" ht="15" customHeight="1" thickBot="1" x14ac:dyDescent="0.25">
      <c r="A46" s="79" t="s">
        <v>78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78"/>
      <c r="AI46" s="78"/>
    </row>
    <row r="47" spans="1:40" ht="15" customHeight="1" thickBot="1" x14ac:dyDescent="0.25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40" ht="15" customHeight="1" thickBot="1" x14ac:dyDescent="0.25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</row>
    <row r="49" spans="1:40" ht="15" customHeight="1" thickBot="1" x14ac:dyDescent="0.25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5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</row>
    <row r="50" spans="1:40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1:40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</row>
  </sheetData>
  <mergeCells count="18">
    <mergeCell ref="AE17:AI17"/>
    <mergeCell ref="AJ17:AN17"/>
    <mergeCell ref="F16:AN16"/>
    <mergeCell ref="A17:A18"/>
    <mergeCell ref="B17:B18"/>
    <mergeCell ref="C17:C18"/>
    <mergeCell ref="D17:E17"/>
    <mergeCell ref="F17:J17"/>
    <mergeCell ref="K17:O17"/>
    <mergeCell ref="P17:T17"/>
    <mergeCell ref="U17:Y17"/>
    <mergeCell ref="Z17:AD17"/>
    <mergeCell ref="N2:W2"/>
    <mergeCell ref="S3:W3"/>
    <mergeCell ref="A4:T4"/>
    <mergeCell ref="U4:AD4"/>
    <mergeCell ref="A5:T5"/>
    <mergeCell ref="U5:AD5"/>
  </mergeCells>
  <conditionalFormatting sqref="D21">
    <cfRule type="expression" dxfId="11" priority="12" stopIfTrue="1">
      <formula>AND(D21&lt;0.75*70,D21&gt;0)</formula>
    </cfRule>
  </conditionalFormatting>
  <conditionalFormatting sqref="E21">
    <cfRule type="expression" dxfId="10" priority="11" stopIfTrue="1">
      <formula>AND(E21&lt;0.75*70,E21&gt;0)</formula>
    </cfRule>
  </conditionalFormatting>
  <conditionalFormatting sqref="D22:D23">
    <cfRule type="expression" dxfId="9" priority="10" stopIfTrue="1">
      <formula>AND(D22&lt;0.75*70,D22&gt;0)</formula>
    </cfRule>
  </conditionalFormatting>
  <conditionalFormatting sqref="E22:E23">
    <cfRule type="expression" dxfId="8" priority="9" stopIfTrue="1">
      <formula>AND(E22&lt;0.75*70,E22&gt;0)</formula>
    </cfRule>
  </conditionalFormatting>
  <conditionalFormatting sqref="E25:E27">
    <cfRule type="expression" dxfId="7" priority="8" stopIfTrue="1">
      <formula>AND(E25&lt;0.75*70,E25&gt;0)</formula>
    </cfRule>
  </conditionalFormatting>
  <conditionalFormatting sqref="E29:E31">
    <cfRule type="expression" dxfId="6" priority="7" stopIfTrue="1">
      <formula>AND(E29&lt;0.75*70,E29&gt;0)</formula>
    </cfRule>
  </conditionalFormatting>
  <conditionalFormatting sqref="E33:E35">
    <cfRule type="expression" dxfId="5" priority="6" stopIfTrue="1">
      <formula>AND(E33&lt;0.75*70,E33&gt;0)</formula>
    </cfRule>
  </conditionalFormatting>
  <conditionalFormatting sqref="E37:E39">
    <cfRule type="expression" dxfId="4" priority="5" stopIfTrue="1">
      <formula>AND(E37&lt;0.75*70,E37&gt;0)</formula>
    </cfRule>
  </conditionalFormatting>
  <conditionalFormatting sqref="D25:D27">
    <cfRule type="expression" dxfId="3" priority="4" stopIfTrue="1">
      <formula>AND(D25&lt;0.75*70,D25&gt;0)</formula>
    </cfRule>
  </conditionalFormatting>
  <conditionalFormatting sqref="D29:D31">
    <cfRule type="expression" dxfId="2" priority="3" stopIfTrue="1">
      <formula>AND(D29&lt;0.75*70,D29&gt;0)</formula>
    </cfRule>
  </conditionalFormatting>
  <conditionalFormatting sqref="D33:D35">
    <cfRule type="expression" dxfId="1" priority="2" stopIfTrue="1">
      <formula>AND(D33&lt;0.75*70,D33&gt;0)</formula>
    </cfRule>
  </conditionalFormatting>
  <conditionalFormatting sqref="D37:D39">
    <cfRule type="expression" dxfId="0" priority="1" stopIfTrue="1">
      <formula>AND(D37&lt;0.75*70,D37&gt;0)</formula>
    </cfRule>
  </conditionalFormatting>
  <printOptions horizontalCentered="1"/>
  <pageMargins left="0.19" right="0.46" top="0.31" bottom="0.43307086614173229" header="0" footer="0.35433070866141736"/>
  <pageSetup paperSize="9" scale="6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VENTA-FERTIL</vt:lpstr>
      <vt:lpstr>'VENTA-FERTIL'!Área_de_impresión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2019-02-18T16:41:13Z</dcterms:created>
  <dcterms:modified xsi:type="dcterms:W3CDTF">2019-02-18T16:42:50Z</dcterms:modified>
</cp:coreProperties>
</file>