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120" windowHeight="7875" activeTab="2"/>
  </bookViews>
  <sheets>
    <sheet name="AA.CAJAMARCA" sheetId="1" r:id="rId1"/>
    <sheet name="AA.CELENDIN" sheetId="14" r:id="rId2"/>
    <sheet name="AA.CAJABAMBA" sheetId="13" r:id="rId3"/>
    <sheet name="AA.SAN MARCOS" sheetId="12" r:id="rId4"/>
    <sheet name="AA.CONTUMAZA" sheetId="11" r:id="rId5"/>
    <sheet name="AA.SAN MIGUEL" sheetId="10" r:id="rId6"/>
    <sheet name="SAN PABLO" sheetId="9" r:id="rId7"/>
    <sheet name="AA.CHOTA" sheetId="8" r:id="rId8"/>
    <sheet name="AA.CUTERVO" sheetId="7" r:id="rId9"/>
    <sheet name="AA.HUALGAYOC" sheetId="6" r:id="rId10"/>
    <sheet name="AA.SANTA CRUZ" sheetId="17" r:id="rId11"/>
    <sheet name="AA.JAEN" sheetId="16" r:id="rId12"/>
    <sheet name="AA.SAN IGNACIO" sheetId="15" r:id="rId13"/>
  </sheets>
  <definedNames>
    <definedName name="_xlnm.Print_Titles" localSheetId="2">AA.CAJABAMBA!$51:$53</definedName>
    <definedName name="_xlnm.Print_Titles" localSheetId="0">AA.CAJAMARCA!$51:$53</definedName>
    <definedName name="_xlnm.Print_Titles" localSheetId="1">AA.CELENDIN!$51:$53</definedName>
    <definedName name="_xlnm.Print_Titles" localSheetId="7">AA.CHOTA!$51:$53</definedName>
    <definedName name="_xlnm.Print_Titles" localSheetId="4">AA.CONTUMAZA!$51:$53</definedName>
    <definedName name="_xlnm.Print_Titles" localSheetId="8">AA.CUTERVO!$51:$53</definedName>
    <definedName name="_xlnm.Print_Titles" localSheetId="9">AA.HUALGAYOC!$55:$57</definedName>
    <definedName name="_xlnm.Print_Titles" localSheetId="11">AA.JAEN!$55:$57</definedName>
    <definedName name="_xlnm.Print_Titles" localSheetId="12">'AA.SAN IGNACIO'!$55:$57</definedName>
    <definedName name="_xlnm.Print_Titles" localSheetId="3">'AA.SAN MARCOS'!$51:$53</definedName>
    <definedName name="_xlnm.Print_Titles" localSheetId="5">'AA.SAN MIGUEL'!$51:$53</definedName>
    <definedName name="_xlnm.Print_Titles" localSheetId="10">'AA.SANTA CRUZ'!$55:$57</definedName>
    <definedName name="_xlnm.Print_Titles" localSheetId="6">'SAN PABLO'!$51:$53</definedName>
  </definedNames>
  <calcPr calcId="124519"/>
</workbook>
</file>

<file path=xl/calcChain.xml><?xml version="1.0" encoding="utf-8"?>
<calcChain xmlns="http://schemas.openxmlformats.org/spreadsheetml/2006/main">
  <c r="F134" i="8"/>
  <c r="F117"/>
  <c r="F114"/>
  <c r="F117" i="10"/>
  <c r="F114"/>
  <c r="L120" i="7" l="1"/>
  <c r="H114"/>
  <c r="F118" i="17"/>
  <c r="F112" i="12"/>
  <c r="F111"/>
  <c r="F117"/>
  <c r="F114"/>
  <c r="L119" i="7" l="1"/>
  <c r="J115"/>
  <c r="N144"/>
  <c r="H114" i="11" l="1"/>
  <c r="F55" i="8" l="1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N148" i="6"/>
  <c r="L148"/>
  <c r="J148"/>
  <c r="H148"/>
  <c r="F212" i="15" l="1"/>
  <c r="F193"/>
  <c r="F192"/>
  <c r="F19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F149"/>
  <c r="F148"/>
  <c r="F147"/>
  <c r="F146"/>
  <c r="F145"/>
  <c r="F143"/>
  <c r="F142"/>
  <c r="F141"/>
  <c r="F138"/>
  <c r="F137"/>
  <c r="F136"/>
  <c r="F140"/>
  <c r="F139"/>
  <c r="F134"/>
  <c r="F133"/>
  <c r="F132"/>
  <c r="F131"/>
  <c r="F129"/>
  <c r="F128"/>
  <c r="F127"/>
  <c r="F126"/>
  <c r="F125"/>
  <c r="F124"/>
  <c r="F123"/>
  <c r="F121"/>
  <c r="F120"/>
  <c r="F119"/>
  <c r="F118"/>
  <c r="F117"/>
  <c r="F116"/>
  <c r="F115"/>
  <c r="F114"/>
  <c r="F113"/>
  <c r="F112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G212" i="16"/>
  <c r="F212"/>
  <c r="F193"/>
  <c r="F192"/>
  <c r="F19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F149"/>
  <c r="F148"/>
  <c r="F147"/>
  <c r="F146"/>
  <c r="F145"/>
  <c r="F143"/>
  <c r="F142"/>
  <c r="F141"/>
  <c r="F138"/>
  <c r="F137"/>
  <c r="F136"/>
  <c r="F140"/>
  <c r="F139"/>
  <c r="F134"/>
  <c r="F133"/>
  <c r="F132"/>
  <c r="F131"/>
  <c r="F129"/>
  <c r="F128"/>
  <c r="F127"/>
  <c r="F126"/>
  <c r="F125"/>
  <c r="F124"/>
  <c r="F123"/>
  <c r="F121"/>
  <c r="F120"/>
  <c r="F119"/>
  <c r="F118"/>
  <c r="F117"/>
  <c r="F116"/>
  <c r="F115"/>
  <c r="F114"/>
  <c r="F113"/>
  <c r="F112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G202" i="17"/>
  <c r="F202"/>
  <c r="G201"/>
  <c r="F201"/>
  <c r="G200"/>
  <c r="F200"/>
  <c r="G221"/>
  <c r="F221"/>
  <c r="F160"/>
  <c r="F159"/>
  <c r="F158"/>
  <c r="F157"/>
  <c r="F156"/>
  <c r="F155"/>
  <c r="F154"/>
  <c r="F153"/>
  <c r="F152"/>
  <c r="F148"/>
  <c r="F147"/>
  <c r="F146"/>
  <c r="F145"/>
  <c r="F142"/>
  <c r="F141"/>
  <c r="F138"/>
  <c r="F137"/>
  <c r="F136"/>
  <c r="F140"/>
  <c r="F139"/>
  <c r="F134"/>
  <c r="F133"/>
  <c r="F132"/>
  <c r="F131"/>
  <c r="F129"/>
  <c r="F128"/>
  <c r="F127"/>
  <c r="F126"/>
  <c r="F125"/>
  <c r="F124"/>
  <c r="F123"/>
  <c r="F121"/>
  <c r="F120"/>
  <c r="F119"/>
  <c r="F117"/>
  <c r="F116"/>
  <c r="F115"/>
  <c r="F114"/>
  <c r="F113"/>
  <c r="F112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36"/>
  <c r="F35"/>
  <c r="F34"/>
  <c r="F33"/>
  <c r="F32"/>
  <c r="F31"/>
  <c r="F30"/>
  <c r="F29"/>
  <c r="F28"/>
  <c r="F27"/>
  <c r="F25"/>
  <c r="F24"/>
  <c r="F23"/>
  <c r="F22"/>
  <c r="F21"/>
  <c r="F20"/>
  <c r="F18"/>
  <c r="F17"/>
  <c r="F16"/>
  <c r="G212" i="6"/>
  <c r="F212"/>
  <c r="G193"/>
  <c r="F193"/>
  <c r="G192"/>
  <c r="F192"/>
  <c r="G191"/>
  <c r="F191"/>
  <c r="F160"/>
  <c r="F159"/>
  <c r="F158"/>
  <c r="F157"/>
  <c r="F156"/>
  <c r="F155"/>
  <c r="F154"/>
  <c r="F153"/>
  <c r="F152"/>
  <c r="F148"/>
  <c r="F147"/>
  <c r="F146"/>
  <c r="F145"/>
  <c r="F141"/>
  <c r="F137"/>
  <c r="F136"/>
  <c r="F140"/>
  <c r="F139"/>
  <c r="F134"/>
  <c r="F133"/>
  <c r="F132"/>
  <c r="F131"/>
  <c r="F128"/>
  <c r="F127"/>
  <c r="F126"/>
  <c r="F125"/>
  <c r="F124"/>
  <c r="F123"/>
  <c r="F120"/>
  <c r="F119"/>
  <c r="F117"/>
  <c r="F116"/>
  <c r="F115"/>
  <c r="F114"/>
  <c r="F113"/>
  <c r="F112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G79"/>
  <c r="F79"/>
  <c r="G78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G234" i="7"/>
  <c r="F234"/>
  <c r="G216"/>
  <c r="F216"/>
  <c r="G215"/>
  <c r="F215"/>
  <c r="G214"/>
  <c r="F214"/>
  <c r="F156"/>
  <c r="F155"/>
  <c r="F154"/>
  <c r="F153"/>
  <c r="F152"/>
  <c r="F151"/>
  <c r="F150"/>
  <c r="F149"/>
  <c r="F148"/>
  <c r="F145"/>
  <c r="F144"/>
  <c r="F143"/>
  <c r="F142"/>
  <c r="F141"/>
  <c r="F137"/>
  <c r="F134"/>
  <c r="F133"/>
  <c r="F132"/>
  <c r="F136"/>
  <c r="F135"/>
  <c r="F130"/>
  <c r="F129"/>
  <c r="F128"/>
  <c r="F127"/>
  <c r="F125"/>
  <c r="F124"/>
  <c r="F123"/>
  <c r="F122"/>
  <c r="F121"/>
  <c r="F120"/>
  <c r="F119"/>
  <c r="F116"/>
  <c r="F115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G234" i="8"/>
  <c r="F234"/>
  <c r="G216"/>
  <c r="F216"/>
  <c r="G215"/>
  <c r="F215"/>
  <c r="G214"/>
  <c r="F214"/>
  <c r="F156"/>
  <c r="F155"/>
  <c r="F154"/>
  <c r="F153"/>
  <c r="F152"/>
  <c r="F151"/>
  <c r="F150"/>
  <c r="F149"/>
  <c r="F148"/>
  <c r="F145"/>
  <c r="F144"/>
  <c r="F143"/>
  <c r="F142"/>
  <c r="F141"/>
  <c r="F139"/>
  <c r="F138"/>
  <c r="F137"/>
  <c r="F133"/>
  <c r="F132"/>
  <c r="F136"/>
  <c r="F135"/>
  <c r="F130"/>
  <c r="F129"/>
  <c r="F128"/>
  <c r="F127"/>
  <c r="F125"/>
  <c r="F124"/>
  <c r="F123"/>
  <c r="F122"/>
  <c r="F121"/>
  <c r="F120"/>
  <c r="F119"/>
  <c r="F116"/>
  <c r="F115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F234" i="9"/>
  <c r="F216"/>
  <c r="F215"/>
  <c r="F214"/>
  <c r="F156"/>
  <c r="F155"/>
  <c r="F154"/>
  <c r="F153"/>
  <c r="F152"/>
  <c r="F151"/>
  <c r="F150"/>
  <c r="F149"/>
  <c r="F148"/>
  <c r="F145"/>
  <c r="F144"/>
  <c r="F143"/>
  <c r="F142"/>
  <c r="F141"/>
  <c r="F139"/>
  <c r="F138"/>
  <c r="F137"/>
  <c r="F134"/>
  <c r="F133"/>
  <c r="F132"/>
  <c r="F136"/>
  <c r="F135"/>
  <c r="F130"/>
  <c r="F129"/>
  <c r="F128"/>
  <c r="F127"/>
  <c r="F125"/>
  <c r="F124"/>
  <c r="F123"/>
  <c r="F122"/>
  <c r="F121"/>
  <c r="F120"/>
  <c r="F119"/>
  <c r="F116"/>
  <c r="F115"/>
  <c r="F114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6"/>
  <c r="F35"/>
  <c r="F34"/>
  <c r="F33"/>
  <c r="F32"/>
  <c r="F31"/>
  <c r="F30"/>
  <c r="F29"/>
  <c r="F28"/>
  <c r="F27"/>
  <c r="F25"/>
  <c r="F24"/>
  <c r="F23"/>
  <c r="F21"/>
  <c r="F20"/>
  <c r="F18"/>
  <c r="F17"/>
  <c r="F16"/>
  <c r="G234" i="10"/>
  <c r="F234"/>
  <c r="G216"/>
  <c r="F216"/>
  <c r="G215"/>
  <c r="F215"/>
  <c r="G214"/>
  <c r="F214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F145"/>
  <c r="F144"/>
  <c r="F143"/>
  <c r="F142"/>
  <c r="F141"/>
  <c r="F139"/>
  <c r="F138"/>
  <c r="F137"/>
  <c r="F134"/>
  <c r="F133"/>
  <c r="F132"/>
  <c r="F136"/>
  <c r="F135"/>
  <c r="F130"/>
  <c r="F129"/>
  <c r="F128"/>
  <c r="F127"/>
  <c r="F125"/>
  <c r="F124"/>
  <c r="F123"/>
  <c r="F122"/>
  <c r="F121"/>
  <c r="F120"/>
  <c r="F119"/>
  <c r="F116"/>
  <c r="F115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8"/>
  <c r="F18"/>
  <c r="G17"/>
  <c r="F17"/>
  <c r="G16"/>
  <c r="F16"/>
  <c r="G156" i="11"/>
  <c r="F156"/>
  <c r="G155"/>
  <c r="G154"/>
  <c r="F154"/>
  <c r="G153"/>
  <c r="F153"/>
  <c r="G152"/>
  <c r="F152"/>
  <c r="G151"/>
  <c r="F151"/>
  <c r="G150"/>
  <c r="F150"/>
  <c r="G149"/>
  <c r="F149"/>
  <c r="G148"/>
  <c r="F148"/>
  <c r="F144"/>
  <c r="F143"/>
  <c r="F142"/>
  <c r="F141"/>
  <c r="F137"/>
  <c r="F133"/>
  <c r="F132"/>
  <c r="F136"/>
  <c r="F135"/>
  <c r="F130"/>
  <c r="F129"/>
  <c r="F128"/>
  <c r="F127"/>
  <c r="F125"/>
  <c r="F124"/>
  <c r="F123"/>
  <c r="F122"/>
  <c r="F121"/>
  <c r="F120"/>
  <c r="F119"/>
  <c r="F116"/>
  <c r="F115"/>
  <c r="F114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6"/>
  <c r="F35"/>
  <c r="F34"/>
  <c r="F33"/>
  <c r="F32"/>
  <c r="F31"/>
  <c r="F30"/>
  <c r="F29"/>
  <c r="F28"/>
  <c r="F27"/>
  <c r="F26"/>
  <c r="F25"/>
  <c r="F24"/>
  <c r="F23"/>
  <c r="F21"/>
  <c r="F20"/>
  <c r="F18"/>
  <c r="F17"/>
  <c r="F16"/>
  <c r="G234" i="12"/>
  <c r="F234"/>
  <c r="F216"/>
  <c r="F215"/>
  <c r="F214"/>
  <c r="F156"/>
  <c r="F155"/>
  <c r="F154"/>
  <c r="F153"/>
  <c r="F152"/>
  <c r="F151"/>
  <c r="F150"/>
  <c r="F149"/>
  <c r="F148"/>
  <c r="F145"/>
  <c r="F144"/>
  <c r="F143"/>
  <c r="F142"/>
  <c r="F141"/>
  <c r="F138"/>
  <c r="F137"/>
  <c r="F133"/>
  <c r="F132"/>
  <c r="F136"/>
  <c r="F135"/>
  <c r="F130"/>
  <c r="F129"/>
  <c r="F128"/>
  <c r="F127"/>
  <c r="F125"/>
  <c r="F123"/>
  <c r="F122"/>
  <c r="F121"/>
  <c r="F120"/>
  <c r="F119"/>
  <c r="F116"/>
  <c r="F115"/>
  <c r="F113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6"/>
  <c r="F35"/>
  <c r="F34"/>
  <c r="F33"/>
  <c r="F32"/>
  <c r="F31"/>
  <c r="F30"/>
  <c r="F29"/>
  <c r="F28"/>
  <c r="F27"/>
  <c r="F25"/>
  <c r="F24"/>
  <c r="F23"/>
  <c r="F21"/>
  <c r="F20"/>
  <c r="F18"/>
  <c r="F17"/>
  <c r="F16"/>
  <c r="G234" i="13"/>
  <c r="F234"/>
  <c r="G216"/>
  <c r="F216"/>
  <c r="G215"/>
  <c r="F215"/>
  <c r="G214"/>
  <c r="F214"/>
  <c r="F156"/>
  <c r="F155"/>
  <c r="F154"/>
  <c r="F153"/>
  <c r="F152"/>
  <c r="F151"/>
  <c r="F150"/>
  <c r="F149"/>
  <c r="F148"/>
  <c r="F145"/>
  <c r="F144"/>
  <c r="F143"/>
  <c r="F142"/>
  <c r="F141"/>
  <c r="F139"/>
  <c r="F138"/>
  <c r="F137"/>
  <c r="F133"/>
  <c r="F132"/>
  <c r="F136"/>
  <c r="F135"/>
  <c r="F130"/>
  <c r="F129"/>
  <c r="F128"/>
  <c r="F127"/>
  <c r="F125"/>
  <c r="F124"/>
  <c r="F123"/>
  <c r="F122"/>
  <c r="F121"/>
  <c r="F120"/>
  <c r="F119"/>
  <c r="F117"/>
  <c r="F116"/>
  <c r="F115"/>
  <c r="F114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G234" i="14"/>
  <c r="F234"/>
  <c r="G216"/>
  <c r="F216"/>
  <c r="G215"/>
  <c r="F215"/>
  <c r="G214"/>
  <c r="F214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F145"/>
  <c r="F144"/>
  <c r="F143"/>
  <c r="F142"/>
  <c r="F139"/>
  <c r="F138"/>
  <c r="F137"/>
  <c r="F134"/>
  <c r="F133"/>
  <c r="F132"/>
  <c r="F136"/>
  <c r="F135"/>
  <c r="F130"/>
  <c r="F129"/>
  <c r="F128"/>
  <c r="F127"/>
  <c r="F125"/>
  <c r="F124"/>
  <c r="F123"/>
  <c r="F122"/>
  <c r="F121"/>
  <c r="F120"/>
  <c r="F119"/>
  <c r="F116"/>
  <c r="F115"/>
  <c r="F114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5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G234" i="1"/>
  <c r="F234"/>
  <c r="G216"/>
  <c r="F216"/>
  <c r="G215"/>
  <c r="F215"/>
  <c r="G214"/>
  <c r="F214"/>
  <c r="F156"/>
  <c r="F155"/>
  <c r="F154"/>
  <c r="F153"/>
  <c r="F152"/>
  <c r="F151"/>
  <c r="F150"/>
  <c r="G149"/>
  <c r="F149"/>
  <c r="G148"/>
  <c r="F148"/>
  <c r="F145"/>
  <c r="F144"/>
  <c r="F143"/>
  <c r="F142"/>
  <c r="F141"/>
  <c r="F139"/>
  <c r="F137"/>
  <c r="F134"/>
  <c r="F133"/>
  <c r="F132"/>
  <c r="F136"/>
  <c r="F135"/>
  <c r="F130"/>
  <c r="F129"/>
  <c r="F128"/>
  <c r="F127"/>
  <c r="F125"/>
  <c r="F124"/>
  <c r="F123"/>
  <c r="F122"/>
  <c r="F121"/>
  <c r="F120"/>
  <c r="F119"/>
  <c r="F116"/>
  <c r="F115"/>
  <c r="F114"/>
  <c r="F113"/>
  <c r="F112"/>
  <c r="F111"/>
  <c r="F110"/>
  <c r="F109"/>
  <c r="F10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G75"/>
  <c r="F75"/>
  <c r="G74"/>
  <c r="F74"/>
  <c r="G73"/>
  <c r="F73"/>
  <c r="G72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G25"/>
  <c r="F25"/>
  <c r="G24"/>
  <c r="F24"/>
  <c r="G23"/>
  <c r="F23"/>
  <c r="G22"/>
  <c r="G21"/>
  <c r="F21"/>
  <c r="G20"/>
  <c r="F20"/>
  <c r="G18"/>
  <c r="G17"/>
  <c r="G16"/>
  <c r="F18"/>
  <c r="F17"/>
  <c r="F16"/>
</calcChain>
</file>

<file path=xl/sharedStrings.xml><?xml version="1.0" encoding="utf-8"?>
<sst xmlns="http://schemas.openxmlformats.org/spreadsheetml/2006/main" count="5646" uniqueCount="318">
  <si>
    <t>FORMATO N° 01: PROGRAMACIÓN  DE  ACTIVIDADES  Y  PROYECTOS</t>
  </si>
  <si>
    <t>FINANCIAMIENTO:</t>
  </si>
  <si>
    <t>GOBIERNO REGIONAL - TODA FUENTE</t>
  </si>
  <si>
    <t>PLIEGO:</t>
  </si>
  <si>
    <t>445  GOBIERNO REGIONAL CAJAMARCA</t>
  </si>
  <si>
    <t>UNIDAD EJECUTORA:</t>
  </si>
  <si>
    <t>100 REGIÓN CAJAMARCA - AGRICULTURA (779)</t>
  </si>
  <si>
    <t>POLITICA B.11</t>
  </si>
  <si>
    <t>PROMOCIÓN DE UNA GESTIÓN ORIENTADA A RESULTADOS DE IMPACTO PARA EL DESARROLLO REGIONAL.</t>
  </si>
  <si>
    <t>OBJETIVO ESPECÍFICO 1.1:</t>
  </si>
  <si>
    <t>AFIANZAR LAS COMPETENCIAS EN LA GESTIÓN PÚBLICA REGIONAL, PARA EL MANEJO EFICIENTE Y EFICAZ DE LOS SISTEMAS ADMINISTRATIVOS Y BRINDAR SERVICIOS DE CALIDAD</t>
  </si>
  <si>
    <t>OBJETIVO ESPECÍFICO 1.2:</t>
  </si>
  <si>
    <t>Nº</t>
  </si>
  <si>
    <t>ACTIVIDAD / PROYECTO</t>
  </si>
  <si>
    <t>UBICACIÓN</t>
  </si>
  <si>
    <t>UNIDAD DE MEDIDA</t>
  </si>
  <si>
    <t>METAS</t>
  </si>
  <si>
    <t>OBSERVACIONES</t>
  </si>
  <si>
    <t>PROVINCIA</t>
  </si>
  <si>
    <t>DISTRITO</t>
  </si>
  <si>
    <t>PIA 2012</t>
  </si>
  <si>
    <t>I TRIMESTRE</t>
  </si>
  <si>
    <t>II TRIMESTRE</t>
  </si>
  <si>
    <t>III TRIMESTRE</t>
  </si>
  <si>
    <t>IV TRIMESTRE</t>
  </si>
  <si>
    <t xml:space="preserve">FÍSICA </t>
  </si>
  <si>
    <t>FINANCIERA</t>
  </si>
  <si>
    <t>5.000001: PLANEAMIENTO Y PRESUPUESTO</t>
  </si>
  <si>
    <t>FÍSICA 
ANUAL</t>
  </si>
  <si>
    <t>Multidistrital</t>
  </si>
  <si>
    <t>Formulación y Evaluación del Plan Operativo Anual 2012</t>
  </si>
  <si>
    <t>Provincial</t>
  </si>
  <si>
    <t>Plan</t>
  </si>
  <si>
    <t>Reunión / Visita</t>
  </si>
  <si>
    <t>Informe</t>
  </si>
  <si>
    <t>5.000003: GESTIÓN ADMINISTRATIVA</t>
  </si>
  <si>
    <t>Espacios</t>
  </si>
  <si>
    <t>Reunión</t>
  </si>
  <si>
    <t>Convenios</t>
  </si>
  <si>
    <t xml:space="preserve">Informe de Resultados </t>
  </si>
  <si>
    <t>Horas máquina</t>
  </si>
  <si>
    <t>Ha atendidas</t>
  </si>
  <si>
    <t>Beneficiarios</t>
  </si>
  <si>
    <t>Monto captado S/.</t>
  </si>
  <si>
    <t>Conducción y/o participación de espacios de coordinación y concertación a nivel de corredor economico y/o provincial.(Comité de Gestión Agraria - CGA, Comité de Coordinación de Corredor Económico - CCOE)</t>
  </si>
  <si>
    <t>Control de Captación de ingresos</t>
  </si>
  <si>
    <t>Recibo / Boleta</t>
  </si>
  <si>
    <t>Papeleta de Deposito</t>
  </si>
  <si>
    <t>Auxiliar Estandar</t>
  </si>
  <si>
    <t>Reportes</t>
  </si>
  <si>
    <t>Gestión de bienes y servicios a la DRAC</t>
  </si>
  <si>
    <t>Rendición</t>
  </si>
  <si>
    <t>Inventario</t>
  </si>
  <si>
    <t>Informes</t>
  </si>
  <si>
    <t>Control de asistencia de personal</t>
  </si>
  <si>
    <t>Comprobante de pago</t>
  </si>
  <si>
    <t>Auxiliar estándar</t>
  </si>
  <si>
    <t>5.001052: PRODUCCIÓN Y DIFUSIÓN DE INFORMACIÓN ESTADÍSTICA</t>
  </si>
  <si>
    <t>Encuesta</t>
  </si>
  <si>
    <t xml:space="preserve">Compilación, consolidación y evaluación  de la información estadística agropecuaria, agroclimática  (Tº, PP°, Hº ) </t>
  </si>
  <si>
    <t>Visitas</t>
  </si>
  <si>
    <t xml:space="preserve">Compilación, consolidación y evaluación  de la información estadística Complementarias(insumos, mano de obra, maquinaria) </t>
  </si>
  <si>
    <t>Muestreo, registro, consolidación y reporte de precios de productos en ferias y/o mercados locales.</t>
  </si>
  <si>
    <t>Encuestas</t>
  </si>
  <si>
    <t xml:space="preserve">Informe </t>
  </si>
  <si>
    <t>Compilación, consolidación y análisis de stock de arroz</t>
  </si>
  <si>
    <t>Monitoreo interno de la estadistica agropecuaria continua.</t>
  </si>
  <si>
    <t>Difusión de la información agraria, a nivel de AA.</t>
  </si>
  <si>
    <t>Boletines / Trípticos</t>
  </si>
  <si>
    <t>Usuarios atendidos directamente</t>
  </si>
  <si>
    <t>Participación en censos estadísticos sectoriales</t>
  </si>
  <si>
    <t>Censos</t>
  </si>
  <si>
    <t>Eventos</t>
  </si>
  <si>
    <t>Centro de Información</t>
  </si>
  <si>
    <t>Aplicación de encuestas a las unidades especializadas de produccion pecuaria intensiva- UEPPI</t>
  </si>
  <si>
    <t>Informe para la pag. Web</t>
  </si>
  <si>
    <t xml:space="preserve">Acuerdos concertados </t>
  </si>
  <si>
    <t>5.001067: PROMOCIÓN DE LA COMPETITIVIDAD AGRARIA</t>
  </si>
  <si>
    <t>Elaboración y Aprobación de estatutos</t>
  </si>
  <si>
    <t>TM</t>
  </si>
  <si>
    <t>Fomento para la conservación y la implementación de módulos de camelidos Sudamericanos Silvestres.</t>
  </si>
  <si>
    <t>Módulos</t>
  </si>
  <si>
    <t>Desarrollo de Chaccus a nivel regional.</t>
  </si>
  <si>
    <t>Chaccus</t>
  </si>
  <si>
    <t>Animales</t>
  </si>
  <si>
    <t>Registro</t>
  </si>
  <si>
    <t>Promoción y Fortalecimiento de comités de uso sustentables de los camelidos sudamenicanos silvestres.</t>
  </si>
  <si>
    <t xml:space="preserve">Comité </t>
  </si>
  <si>
    <t xml:space="preserve">Promoción de la transformación y comercialización de la fibra, carne, pieles y derivados de los camelidos sudamericanos silvestres. </t>
  </si>
  <si>
    <t>Reuniones</t>
  </si>
  <si>
    <t>FASE DE ORGANIZACIÓN</t>
  </si>
  <si>
    <t>FASE DE PRODUCCIÓN</t>
  </si>
  <si>
    <t>Promoción del desarrollo de la cadena productiva de camélidos sudamericanos silvestres (vicuñas).</t>
  </si>
  <si>
    <t>Conducir los registros correspondientes a la población de camelidos sudamericanos Silvestres.</t>
  </si>
  <si>
    <t>Promoción de fiscalización para la conservación de aprovechamiento sostenible de recursos forestales y de fauna</t>
  </si>
  <si>
    <t>5.000.776: FORMALIZACIÓN DE PREDIOS RURALES</t>
  </si>
  <si>
    <t>Propuesta de Convenios interinstitucionales</t>
  </si>
  <si>
    <t xml:space="preserve"> </t>
  </si>
  <si>
    <t>Aplicación de encuestas  de intenciones de siembra , a nivel de  Agencia Agraria.</t>
  </si>
  <si>
    <t>Aplicación de encuestas para la recopilación, consolidación y reporte de información de las plantas agroindustriales.</t>
  </si>
  <si>
    <t>Desarrollo de eventos de capacitacion, para el uso y aprovechamiento de la informacion estadistica agraria.</t>
  </si>
  <si>
    <t>Implementación y administracion del centro de Información</t>
  </si>
  <si>
    <t>POLITICA B.5</t>
  </si>
  <si>
    <t>PROMOCIÓN DE LA CALIDAD, CANTIDAD Y CONTINUIDAD DE LA PRODUCCIÓN PARA UNA INSERCIÓN COMPETITIVA A LOS MERCADOS</t>
  </si>
  <si>
    <t>OBJETIVO ESPECÍFICO 7.1:</t>
  </si>
  <si>
    <t>PROMOVER Y LIDERAR PROCESOS DE DESARROLLO ECONÓMICO, FORTALECIMIENTO DE LAS CADENAS PRODUCTIVAS Y DE SERVICIOS, CON PARTCICIPACIÓN ACTIVA, ORGANIZADAS Y COMPETITIVA DE LOS ACTORES ECONÓMICOS.</t>
  </si>
  <si>
    <t>OBJETIVO ESPECÍFICO 7.3:</t>
  </si>
  <si>
    <t xml:space="preserve">PROMOVER Y FOMENTAR EL DESARROLLO DE LAS ORGANIZACIONES Y MYPES, ASÍ COMO LA GENERACIÓN DE EMPLEO DIGNO EN LA REGIÓN </t>
  </si>
  <si>
    <t>POLITICA C.12</t>
  </si>
  <si>
    <t>GESTIÓN RESPONSABLE DEL AMBIENTE Y MANEJO SOSTENIDO DE LOS RECURSOS NATURALES CON ÉNFASIS EN EL SERVICIO AMBIENTAL HÍDRICO</t>
  </si>
  <si>
    <t>OBJETIVO ESPECÍFICO 8.1:</t>
  </si>
  <si>
    <t>PROMOVER LA CONSERVACIÓN Y USO SOSTENIBLE DE RECURSOS NATURALES Y LA BIODIVERSIDAD</t>
  </si>
  <si>
    <t>PROMOCIÓN DE LA CALIDAD, CANTIDAD Y CONTINUIDAD DE LA PRODUCCÍON PARA UNA INSERSIÓN COMPETITIVA A LOS MERCADOS</t>
  </si>
  <si>
    <t>CONTRIBUIR A LOGRO DE LA JUSTICIA ADMINISTRATIVA Y A LA DEFENSA DE LOS DERECHOS E INTERESES DEL
GOBIERNO REGIONAL DE CAJAMARCA</t>
  </si>
  <si>
    <t>I TRIMESTR</t>
  </si>
  <si>
    <t>II TRIMESTR</t>
  </si>
  <si>
    <t>III TRIMESTR</t>
  </si>
  <si>
    <t>IV TRIMESTR</t>
  </si>
  <si>
    <t>5.001081:PROMOCIÓN DEL DESARROLLO PRODUCTIVO AGRARIO RURAL</t>
  </si>
  <si>
    <t>Gestión de la autorización y apoyo a  ferias, festivales, ruedas de negocios y otros eventos agropecuarios y agroindustriales.</t>
  </si>
  <si>
    <t>Apoyo valorizado en S/.</t>
  </si>
  <si>
    <t>Evento</t>
  </si>
  <si>
    <t>Participación en Programas Sociales con énfasis en la actividad Agraria</t>
  </si>
  <si>
    <t>Granjas</t>
  </si>
  <si>
    <t>Biohuertos</t>
  </si>
  <si>
    <t xml:space="preserve">Campañas para la promoción , ejecución , evaluación  y difusión de acciones que conlleven a la seguridad alimentaria en la región. </t>
  </si>
  <si>
    <t>Boletines</t>
  </si>
  <si>
    <t>Padron beneficiarios</t>
  </si>
  <si>
    <t>Participación en el comité de defensa civil provincial</t>
  </si>
  <si>
    <r>
      <t xml:space="preserve">GOBIERNO REGIONAL CAJAMARCA
</t>
    </r>
    <r>
      <rPr>
        <b/>
        <i/>
        <sz val="7"/>
        <rFont val="Arial"/>
        <family val="2"/>
      </rPr>
      <t>DIRECCION REGIONAL DE AGRICULTURA</t>
    </r>
  </si>
  <si>
    <t>PLAN  OPERATIVO ANUAL  2012</t>
  </si>
  <si>
    <t>PLAN  OPERATIVO ANUAL 2012</t>
  </si>
  <si>
    <t>PLAN  OPERATIVO  ANUAL 2012</t>
  </si>
  <si>
    <t>Expedición de Constancia de Posesión con fines de formalización de la propiedad rural</t>
  </si>
  <si>
    <t>Constancia</t>
  </si>
  <si>
    <t>5.001109: PROMOCIÓN Y PROTECCIÓN DE LOS RECURSOS NATURALES</t>
  </si>
  <si>
    <t>Participación en la formulación  de planes para la conservación y aprovechamiento sostenible de la fauna silvestre</t>
  </si>
  <si>
    <t>Identificación y propuesta de proyectos productivos y de inversión en el sector agrario.</t>
  </si>
  <si>
    <t>Conmemoración del día mundial de la alimentación. y otros (Día Internacional de la papa, agua, biodiversidad, etc).</t>
  </si>
  <si>
    <t>Gestión y difusión del seguro agrario catastrófico.</t>
  </si>
  <si>
    <t>Ficha / perfil</t>
  </si>
  <si>
    <t>Resolución</t>
  </si>
  <si>
    <t>Beneficiario</t>
  </si>
  <si>
    <t>Actualización del cargo de afectación de bienes de uso individual  e inventario ambiental.</t>
  </si>
  <si>
    <t>Actualización del Inventario físico patrimonial, consolidado.</t>
  </si>
  <si>
    <t>Trámite de documentos institucionales</t>
  </si>
  <si>
    <t>Documentos recibidos</t>
  </si>
  <si>
    <t>Documentos emitidos</t>
  </si>
  <si>
    <t>Expedición de constancias a productores agrarios.</t>
  </si>
  <si>
    <t>Constancia/certificación</t>
  </si>
  <si>
    <t>Ejecución y control de los anticipos asignados por la DRAC y rendición de cuentas de FFPPEE, caja chica, por toda fuente de financiamiento</t>
  </si>
  <si>
    <t>Servicio de alquiler de maquinaria agrícola.</t>
  </si>
  <si>
    <t>Requerimiento</t>
  </si>
  <si>
    <t>Reporte</t>
  </si>
  <si>
    <t>Visita</t>
  </si>
  <si>
    <t>Encuesta aplicada</t>
  </si>
  <si>
    <t>Sensibilización y capacitación en materia de normatividad forestal y fauna silvestre.</t>
  </si>
  <si>
    <t xml:space="preserve"> Fibra Kg.</t>
  </si>
  <si>
    <t>N° socios</t>
  </si>
  <si>
    <t>FASE DE CERTIFICACIÓN</t>
  </si>
  <si>
    <t xml:space="preserve">Socios </t>
  </si>
  <si>
    <r>
      <rPr>
        <b/>
        <i/>
        <u/>
        <sz val="8"/>
        <rFont val="Arial"/>
        <family val="2"/>
      </rPr>
      <t>Tarea 1.2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Inventario por producto por productor y por corredor.</t>
    </r>
  </si>
  <si>
    <t>Espacios de
 concertación</t>
  </si>
  <si>
    <r>
      <rPr>
        <b/>
        <u/>
        <sz val="8"/>
        <rFont val="Arial"/>
        <family val="2"/>
      </rPr>
      <t>Tarea 2.1</t>
    </r>
    <r>
      <rPr>
        <sz val="8"/>
        <rFont val="Arial"/>
        <family val="2"/>
      </rPr>
      <t xml:space="preserve">   Acuerdos suscritos entre productores y proveedores públicos y privados de bienes y servicios </t>
    </r>
  </si>
  <si>
    <r>
      <rPr>
        <b/>
        <u/>
        <sz val="8"/>
        <rFont val="Arial"/>
        <family val="2"/>
      </rPr>
      <t>Actividad 2</t>
    </r>
    <r>
      <rPr>
        <b/>
        <sz val="8"/>
        <rFont val="Arial"/>
        <family val="2"/>
      </rPr>
      <t>:        Promoción del Diálogo  y   la Concertación Público - Privada</t>
    </r>
  </si>
  <si>
    <t xml:space="preserve">Organización de productores por corredor </t>
  </si>
  <si>
    <t>Organización empresarial por corredor</t>
  </si>
  <si>
    <t>Nº de Delegados</t>
  </si>
  <si>
    <t>Talleres/reuniones</t>
  </si>
  <si>
    <t>Delegados</t>
  </si>
  <si>
    <t>FASE DE COSECHA,  POST COSECHA Y ACOPIO</t>
  </si>
  <si>
    <t>Toneladas</t>
  </si>
  <si>
    <t>Sistemas instalados</t>
  </si>
  <si>
    <t>Reconocimiento Legal</t>
  </si>
  <si>
    <t>Plan de negocio/Corredor</t>
  </si>
  <si>
    <t xml:space="preserve">Inventario </t>
  </si>
  <si>
    <t>Los socios participantes
 son los mismos para
 todos los eventos</t>
  </si>
  <si>
    <t xml:space="preserve">Acuerdos </t>
  </si>
  <si>
    <r>
      <rPr>
        <b/>
        <u/>
        <sz val="8"/>
        <rFont val="Arial"/>
        <family val="2"/>
      </rPr>
      <t>Tarea 4.2</t>
    </r>
    <r>
      <rPr>
        <sz val="8"/>
        <rFont val="Arial"/>
        <family val="2"/>
      </rPr>
      <t xml:space="preserve"> Promover la calidad y estandar de producto</t>
    </r>
  </si>
  <si>
    <t xml:space="preserve">Valor  S/.                   </t>
  </si>
  <si>
    <t>Socios</t>
  </si>
  <si>
    <t>Sistema instalado</t>
  </si>
  <si>
    <t>Socios Sencibilizados</t>
  </si>
  <si>
    <r>
      <rPr>
        <b/>
        <u/>
        <sz val="8"/>
        <rFont val="Arial"/>
        <family val="2"/>
      </rPr>
      <t>Actividad  6</t>
    </r>
    <r>
      <rPr>
        <b/>
        <sz val="8"/>
        <rFont val="Arial"/>
        <family val="2"/>
      </rPr>
      <t>.       Promover herramientas necesarias para la  certificación orgánica y solidaria</t>
    </r>
  </si>
  <si>
    <r>
      <rPr>
        <b/>
        <u/>
        <sz val="8"/>
        <rFont val="Arial"/>
        <family val="2"/>
      </rPr>
      <t>Actividad 1</t>
    </r>
    <r>
      <rPr>
        <b/>
        <sz val="8"/>
        <rFont val="Arial"/>
        <family val="2"/>
      </rPr>
      <t xml:space="preserve">.     Promoción y Fomento de la Asociatividad con Gestion Empresarial y Enfoque Territorial. </t>
    </r>
  </si>
  <si>
    <r>
      <rPr>
        <b/>
        <i/>
        <u/>
        <sz val="8"/>
        <rFont val="Arial"/>
        <family val="2"/>
      </rPr>
      <t>Tarea 1.1.</t>
    </r>
    <r>
      <rPr>
        <sz val="8"/>
        <rFont val="Arial"/>
        <family val="2"/>
      </rPr>
      <t xml:space="preserve"> Convocatoria, sensibilización para la conformación de comités de bases sociales y delegados</t>
    </r>
  </si>
  <si>
    <t xml:space="preserve">Comités de base. </t>
  </si>
  <si>
    <r>
      <rPr>
        <b/>
        <i/>
        <u/>
        <sz val="8"/>
        <rFont val="Arial"/>
        <family val="2"/>
      </rPr>
      <t xml:space="preserve">Tarea 1.3 </t>
    </r>
    <r>
      <rPr>
        <sz val="8"/>
        <rFont val="Arial"/>
        <family val="2"/>
      </rPr>
      <t xml:space="preserve"> Fortalecimiento organizacional a comités de bases sociales y delegados.</t>
    </r>
  </si>
  <si>
    <t>Parcelas y/o Módulo Demostrativos/AA</t>
  </si>
  <si>
    <r>
      <rPr>
        <b/>
        <u/>
        <sz val="8"/>
        <rFont val="Arial"/>
        <family val="2"/>
      </rPr>
      <t>Actividad 3.</t>
    </r>
    <r>
      <rPr>
        <b/>
        <sz val="8"/>
        <rFont val="Arial"/>
        <family val="2"/>
      </rPr>
      <t xml:space="preserve">       Promoción para la implementación de buenas prácticas agropecuarias en cadenas productivas.</t>
    </r>
  </si>
  <si>
    <r>
      <rPr>
        <b/>
        <u/>
        <sz val="8"/>
        <rFont val="Arial"/>
        <family val="2"/>
      </rPr>
      <t>Actividad  4</t>
    </r>
    <r>
      <rPr>
        <b/>
        <sz val="8"/>
        <rFont val="Arial"/>
        <family val="2"/>
      </rPr>
      <t>.     Fomento de la gestión de la calidad de producto y proceso de producción con las organizaciones</t>
    </r>
  </si>
  <si>
    <r>
      <rPr>
        <b/>
        <u/>
        <sz val="8"/>
        <rFont val="Arial"/>
        <family val="2"/>
      </rPr>
      <t>Tarea 4.1</t>
    </r>
    <r>
      <rPr>
        <sz val="8"/>
        <rFont val="Arial"/>
        <family val="2"/>
      </rPr>
      <t xml:space="preserve">  Socializar  las normas técnicas de cosecha  y post cosecha </t>
    </r>
  </si>
  <si>
    <r>
      <rPr>
        <b/>
        <u/>
        <sz val="8"/>
        <rFont val="Arial"/>
        <family val="2"/>
      </rPr>
      <t>Actividad 5.</t>
    </r>
    <r>
      <rPr>
        <b/>
        <sz val="8"/>
        <rFont val="Arial"/>
        <family val="2"/>
      </rPr>
      <t xml:space="preserve">       Facilitar la articulación de la comercialización organizada al mercado nacional e internacional</t>
    </r>
  </si>
  <si>
    <r>
      <rPr>
        <b/>
        <u/>
        <sz val="8"/>
        <rFont val="Arial"/>
        <family val="2"/>
      </rPr>
      <t>Tarea 6.1</t>
    </r>
    <r>
      <rPr>
        <sz val="8"/>
        <rFont val="Arial"/>
        <family val="2"/>
      </rPr>
      <t xml:space="preserve">   Promover la instalación de los sistemas de controles internos de certificacion</t>
    </r>
  </si>
  <si>
    <r>
      <rPr>
        <b/>
        <u/>
        <sz val="8"/>
        <rFont val="Arial"/>
        <family val="2"/>
      </rPr>
      <t>Tarea 2.2</t>
    </r>
    <r>
      <rPr>
        <sz val="8"/>
        <rFont val="Arial"/>
        <family val="2"/>
      </rPr>
      <t xml:space="preserve">    Planificar, promover y concertar con el sector publico y privado la elaboración e implementación del Plan de negocio (Agroideas, Innovate Peru)</t>
    </r>
  </si>
  <si>
    <r>
      <rPr>
        <b/>
        <u/>
        <sz val="8"/>
        <rFont val="Arial"/>
        <family val="2"/>
      </rPr>
      <t>Tarea 6.2</t>
    </r>
    <r>
      <rPr>
        <sz val="8"/>
        <rFont val="Arial"/>
        <family val="2"/>
      </rPr>
      <t xml:space="preserve">  Facilitar los criterios de las normas de certificación, dirigído a los socios de los comités de base.</t>
    </r>
  </si>
  <si>
    <t>Cajamarca</t>
  </si>
  <si>
    <t>Baños Inca</t>
  </si>
  <si>
    <t>Apoyo valorizado
 en S/.</t>
  </si>
  <si>
    <t>Baños del Inca</t>
  </si>
  <si>
    <t>Chetilla, San Juan, Matara, Namora.</t>
  </si>
  <si>
    <t>Chetilla</t>
  </si>
  <si>
    <t>CAMELIDOS SUDAMERICANOS</t>
  </si>
  <si>
    <r>
      <t xml:space="preserve">GOBIERNO REGIONAL CAJAMARCA
</t>
    </r>
    <r>
      <rPr>
        <b/>
        <i/>
        <sz val="7"/>
        <rFont val="Arial"/>
        <family val="2"/>
      </rPr>
      <t xml:space="preserve">DIRECCION REGIONAL DE AGRICULTURA
</t>
    </r>
    <r>
      <rPr>
        <b/>
        <sz val="9"/>
        <rFont val="Arial"/>
        <family val="2"/>
      </rPr>
      <t>AGENCIA AGRARIA CAJAMARCA</t>
    </r>
  </si>
  <si>
    <t>San Miguel</t>
  </si>
  <si>
    <t xml:space="preserve">CAMELIDOS SUDAMERICANOS 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</si>
  <si>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HUALGAYOC</t>
    </r>
  </si>
  <si>
    <t>Hualgayoc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</si>
  <si>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CHOTA</t>
    </r>
  </si>
  <si>
    <t>Chota</t>
  </si>
  <si>
    <t>Actividades consolidadas para desarrollar actividades de los productos Café, Leche, Cuy.</t>
  </si>
  <si>
    <t>Of.048-054-2012-GR-CAJ/DRA-AACH/PLANIF</t>
  </si>
  <si>
    <t>CAMELIDOS SUDAMERICANOS.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</si>
  <si>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 AGRARIA SAN IGNACIO</t>
    </r>
  </si>
  <si>
    <t>San Ignacio</t>
  </si>
  <si>
    <t>PROMOVER Y LIDERAR PROCESOS DE DESARROLLO ECONÓMICO, FORTALECIMIENTO DE LAS CADENAS PRODUCTIVAS Y DE SERVICIOS, CON PARTICIPACIÓN ACTIVA, ORGANIZADAS Y COMPETITIVA DE LOS ACTORES ECONÓMICOS.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</si>
  <si>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SANTA  CRUZ</t>
    </r>
  </si>
  <si>
    <t>Of.Nº 24-2012-GR-CAJ-DRAC/AASC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</si>
  <si>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SANTA CRUZ</t>
    </r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</si>
  <si>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CELENDIN</t>
    </r>
  </si>
  <si>
    <t>Celendin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</si>
  <si>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CAJABAMBA</t>
    </r>
  </si>
  <si>
    <t>Cajabamba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</si>
  <si>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SAN MARCOS</t>
    </r>
  </si>
  <si>
    <t>San Marcos</t>
  </si>
  <si>
    <t>Se visita a 6 plantas agroindustriales mensualmente</t>
  </si>
  <si>
    <t>Se visita a 02 UEPIs de ganado de leche y 06 de cuy.</t>
  </si>
  <si>
    <t>En el mes octubre se realiza 03 eventos;  Feria Agropecuaria, Festival del Cuy y Concurso del Caballo Peruano de paso</t>
  </si>
  <si>
    <t>Oficio Nª 040-2012-GR.CAJ-DRA/AASM.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</si>
  <si>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SAN MIGUEL</t>
    </r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</si>
  <si>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 AGRARIA SAN MIGUEL</t>
    </r>
  </si>
  <si>
    <t>Oficio Nº 27-2012-GR-CAJ-DRA/AA.SM.</t>
  </si>
  <si>
    <t>Actividades consolidadas 
para desarrollar los 
productos de leche, café</t>
  </si>
  <si>
    <t>Of.Nº 025-2012-GR-CAJ-DRA/AACEL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</si>
  <si>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CONTUMAZA</t>
    </r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</si>
  <si>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JAEN</t>
    </r>
  </si>
  <si>
    <t>Oficio Nº 122-2012-GR-CAJ/DRA-CAJ/AAJ</t>
  </si>
  <si>
    <t>Se ejecutara de acuerdo a la programación del INEI</t>
  </si>
  <si>
    <t>Visitas a sectores estadisticos y estaciones metereológicas</t>
  </si>
  <si>
    <t>Visita a casas comerciales venta de fertilizantes  y agroquimicos, encuesta a agricultores sobre pago de jornales y naq/hora.</t>
  </si>
  <si>
    <t>Encuestas de precios, a mercados mayoristas y minoristas de la prov.Jaén, Días Lunes, Miercoles y Viernes.</t>
  </si>
  <si>
    <t>Se ejecutará cuando programe la OEEE-Lima</t>
  </si>
  <si>
    <t>Encuestas plantas agroindustriales, molinos de pilar arroz, procesadoras de arroz.</t>
  </si>
  <si>
    <t>Encuestas a granjas de porcinos.</t>
  </si>
  <si>
    <t>Visita a los 12 distritos de Jaén, se ejecutará cuando lo programe OEEE-Lima</t>
  </si>
  <si>
    <t>Aprobación de planes 
de manejo forestal para aprovechamiento</t>
  </si>
  <si>
    <t xml:space="preserve">  -Control forestal
-Capacitación y extensión en temas forestales</t>
  </si>
  <si>
    <t>Participación de organizaciones agrarias del ámbito de Jaén e instituciones públicas y privadas, San Ignacio y Segundo sector Cutervo</t>
  </si>
  <si>
    <t>Convenios interinstitucionales con las Municipalidades distritales y otras.</t>
  </si>
  <si>
    <t>LEYENDA:</t>
  </si>
  <si>
    <t>No programado</t>
  </si>
  <si>
    <t>Oficio Nº 028-2012-GR-CAJ.DRAC/AA.CTZA.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</si>
  <si>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SAN PABLO</t>
    </r>
  </si>
  <si>
    <t>San Pablo</t>
  </si>
  <si>
    <r>
      <t>S</t>
    </r>
    <r>
      <rPr>
        <sz val="8"/>
        <rFont val="Arial"/>
        <family val="2"/>
      </rPr>
      <t>an Pablo</t>
    </r>
  </si>
  <si>
    <t>Cutervo</t>
  </si>
  <si>
    <r>
      <rPr>
        <b/>
        <i/>
        <sz val="8"/>
        <rFont val="Arial"/>
        <family val="2"/>
      </rPr>
      <t>GOBIERNO REGIONAL CAJAMARCA</t>
    </r>
    <r>
      <rPr>
        <b/>
        <i/>
        <sz val="9"/>
        <rFont val="Arial"/>
        <family val="2"/>
      </rPr>
      <t xml:space="preserve">
</t>
    </r>
    <r>
      <rPr>
        <b/>
        <i/>
        <sz val="7"/>
        <rFont val="Arial"/>
        <family val="2"/>
      </rPr>
      <t xml:space="preserve">DIRECCION REGIONAL DE AGRICULTURA
</t>
    </r>
    <r>
      <rPr>
        <b/>
        <sz val="8"/>
        <rFont val="Arial"/>
        <family val="2"/>
      </rPr>
      <t>AGENCIA AGRARIA CUTERVO</t>
    </r>
  </si>
  <si>
    <t>Padrón beneficiarios</t>
  </si>
  <si>
    <t>Santa Cruz</t>
  </si>
  <si>
    <t>Jaén</t>
  </si>
  <si>
    <t>Se realiza mensualmente</t>
  </si>
  <si>
    <t>Difusión de linemainetos metodológicos</t>
  </si>
  <si>
    <t>Ordenamiento del material bibliografico</t>
  </si>
  <si>
    <t>Oficio Nº 41-2012-GR-CAJ-DRA/AACAJAB</t>
  </si>
  <si>
    <t>Actividades consolidados
 de los productos leche,cuy y café</t>
  </si>
  <si>
    <t>S.Pablo, S.Bernardino, S.Luis y Tumbaden.</t>
  </si>
  <si>
    <t>S.Pablo, S.Luis, Tumbaden, S.Bernardino</t>
  </si>
  <si>
    <t>S. Pablo, S.Luis, 
Tumbaden, S. Bernardino</t>
  </si>
  <si>
    <t>Ejecución de actividades
de acuerdo a lineamientos proporcionados por MINAG</t>
  </si>
  <si>
    <t>Of.Nº 02-2012-GR-CAJ-DRAG/AA.SP</t>
  </si>
  <si>
    <t>Actividades consolidadas 
para desarrollar los productos de Taya, Palto.</t>
  </si>
  <si>
    <t>Se promoverá  conjuntamente con las agrarias del corredor económico 01 cooperativa de servicios múltipls de Taya</t>
  </si>
  <si>
    <t>Se promoverá 15 comités de base de taya con participación mínima de 10 productores por comité y 02 comites de Palta, con 05 productores por comité y un delegado por comité</t>
  </si>
  <si>
    <t>Inventario de Taya, Palto.</t>
  </si>
  <si>
    <t>En los 17 comités se desarrollarán los temas: Liderazgo y Mapas parlante, con la participación del 90% de los asociados.</t>
  </si>
  <si>
    <t>Se impulsará una mesa de dialogo con las asociaciones de taya.</t>
  </si>
  <si>
    <t>Se buscará avcuerdos con el sector privado y convenios con los gobiernos locales pata taya y palto.</t>
  </si>
  <si>
    <t>Se facilitará la formulación del plan de negocios para taya a nivel del corredor. Económico.</t>
  </si>
  <si>
    <t>Se considera al acopio organizado en 02 campañas al año, para los eventos se harám alianzas estratégicas con instituciones públicas y privadas.</t>
  </si>
  <si>
    <t>Para los eventosse tendra como aliado un facilitador externo, se desarrollaran 02 temas por evento,  contará con 03 parcelas de taya y 01 de palta.</t>
  </si>
  <si>
    <t>Se proyecta acopiar 01 quintal de taya por asociado en 02 campañas.</t>
  </si>
  <si>
    <t>Con la Taya acopiada se buscará el mercado para la venta organizada.</t>
  </si>
  <si>
    <t>Se promoverá  la participación de los 15 de legados de taya y se hará alianzas con instituciones públicas y privadas.</t>
  </si>
  <si>
    <t>Se tiene previsto la  
implementación de registros para el SIC</t>
  </si>
  <si>
    <t>A los 15 delegados de
 los comités de taya, con apoyo de instituciones involicradas.</t>
  </si>
  <si>
    <t>Uno por cadena</t>
  </si>
  <si>
    <t>C.Maíz Amarillo Duro</t>
  </si>
  <si>
    <t>1 cuyes, 1 leche</t>
  </si>
  <si>
    <t>32 TM. Cuyes, 40 TM Maíz, y 80 TM Leche</t>
  </si>
  <si>
    <t>Varía de acuerdo la 
convocatoria del Técnico.</t>
  </si>
  <si>
    <t xml:space="preserve"> Actividades para desarrollar los productos  el producto de Palto</t>
  </si>
  <si>
    <t xml:space="preserve">1 Organización </t>
  </si>
  <si>
    <t>Lacteos - Cuyes</t>
  </si>
  <si>
    <t xml:space="preserve"> cuyes,  leche,  maíz amarillo y taya</t>
  </si>
  <si>
    <t>Lacteos , cuyes</t>
  </si>
  <si>
    <t>Reuniones con Inst. Púb. Y
  Priv, agentes econ. Productores, cuyes,  leche, m. amarillo y taya</t>
  </si>
  <si>
    <t xml:space="preserve"> c.cuyes, c.leche, 
 m.amarillo</t>
  </si>
  <si>
    <t xml:space="preserve"> c.cuyes, leche,
 Maíz. Amarillo </t>
  </si>
  <si>
    <t xml:space="preserve"> cuyes, Leche</t>
  </si>
  <si>
    <t>Palta, Taya, Mango,  Chirimoya, café y cacao</t>
  </si>
  <si>
    <r>
      <rPr>
        <b/>
        <u/>
        <sz val="8"/>
        <rFont val="Arial"/>
        <family val="2"/>
      </rPr>
      <t>Tarea 5.1.</t>
    </r>
    <r>
      <rPr>
        <sz val="8"/>
        <rFont val="Arial"/>
        <family val="2"/>
      </rPr>
      <t xml:space="preserve"> Promover y facilitar  el acopio organizado</t>
    </r>
  </si>
  <si>
    <r>
      <rPr>
        <b/>
        <u/>
        <sz val="8"/>
        <rFont val="Arial"/>
        <family val="2"/>
      </rPr>
      <t>Tarea 5.2.</t>
    </r>
    <r>
      <rPr>
        <sz val="8"/>
        <rFont val="Arial"/>
        <family val="2"/>
      </rPr>
      <t xml:space="preserve">    Promover eventos de fortalecimiento de capacidades en comercilización de productos orientados al mercado, dirigído a delegados y los socios de comites de base.</t>
    </r>
  </si>
  <si>
    <t>FASE DE COSECHA,  POST COSECHA.</t>
  </si>
  <si>
    <t>FASE DE ACOPIO Y COMERCIALIZACIÓN</t>
  </si>
  <si>
    <t>Palto, Taya</t>
  </si>
  <si>
    <r>
      <rPr>
        <b/>
        <u/>
        <sz val="8"/>
        <rFont val="Arial"/>
        <family val="2"/>
      </rPr>
      <t>Tarea 5.1</t>
    </r>
    <r>
      <rPr>
        <sz val="8"/>
        <rFont val="Arial"/>
        <family val="2"/>
      </rPr>
      <t xml:space="preserve"> Promover y facilitar  el acopio organizado</t>
    </r>
  </si>
  <si>
    <t>Actividades consolidadas para desarrollar actividades de los productos Leche-Queso, Cuy y  Café.</t>
  </si>
  <si>
    <t>Actividades consolidadas para desarrollar actividades de los productos Leche, Queso, Cuy y Café</t>
  </si>
  <si>
    <t>Actividades consolidadas para desarrollar actividades de los productos Leche, Queso, Cuy y Café.</t>
  </si>
  <si>
    <r>
      <rPr>
        <b/>
        <u/>
        <sz val="8"/>
        <rFont val="Arial"/>
        <family val="2"/>
      </rPr>
      <t>Tarea 5.1.</t>
    </r>
    <r>
      <rPr>
        <sz val="8"/>
        <rFont val="Arial"/>
        <family val="2"/>
      </rPr>
      <t xml:space="preserve">   Promover y facilitar  el acopio organizado</t>
    </r>
  </si>
  <si>
    <t>San Juan, Chetilla, Matara, Jesus,  Cospan</t>
  </si>
  <si>
    <t>San Juan, Chetilla, Matara, Jesus, Cospan</t>
  </si>
  <si>
    <t>Actividad para desarrollar los productos de Palto, Taya</t>
  </si>
  <si>
    <r>
      <rPr>
        <b/>
        <u/>
        <sz val="8"/>
        <rFont val="Arial"/>
        <family val="2"/>
      </rPr>
      <t>Tarea 5.1</t>
    </r>
    <r>
      <rPr>
        <sz val="8"/>
        <rFont val="Arial"/>
        <family val="2"/>
      </rPr>
      <t xml:space="preserve">   Promover y facilitar  el acopio organizado</t>
    </r>
  </si>
  <si>
    <t>Comunidades Nativas</t>
  </si>
  <si>
    <t>Comunidades
 Nativas</t>
  </si>
  <si>
    <t>Comunidades
Nativas</t>
  </si>
  <si>
    <t>Actividad para trabajar 
productos de Café y 
Cacao</t>
  </si>
</sst>
</file>

<file path=xl/styles.xml><?xml version="1.0" encoding="utf-8"?>
<styleSheet xmlns="http://schemas.openxmlformats.org/spreadsheetml/2006/main">
  <numFmts count="1">
    <numFmt numFmtId="164" formatCode="#,##0.0"/>
  </numFmts>
  <fonts count="3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b/>
      <sz val="9"/>
      <color theme="1"/>
      <name val="Arial"/>
      <family val="2"/>
    </font>
    <font>
      <b/>
      <i/>
      <sz val="7"/>
      <name val="Arial"/>
      <family val="2"/>
    </font>
    <font>
      <sz val="8"/>
      <color theme="2" tint="-0.89999084444715716"/>
      <name val="Arial"/>
      <family val="2"/>
    </font>
    <font>
      <sz val="11"/>
      <color theme="1"/>
      <name val="Arial"/>
      <family val="2"/>
    </font>
    <font>
      <b/>
      <i/>
      <u/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  <font>
      <sz val="6"/>
      <color indexed="8"/>
      <name val="Arial"/>
      <family val="2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E5E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</cellStyleXfs>
  <cellXfs count="1248">
    <xf numFmtId="0" fontId="0" fillId="0" borderId="0" xfId="0"/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wrapText="1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0" xfId="2" applyFont="1" applyAlignment="1">
      <alignment horizontal="justify" vertical="top" wrapText="1"/>
    </xf>
    <xf numFmtId="0" fontId="6" fillId="0" borderId="0" xfId="2" applyFont="1" applyBorder="1" applyAlignment="1">
      <alignment horizontal="justify" vertical="top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21" fillId="5" borderId="28" xfId="0" applyFont="1" applyFill="1" applyBorder="1" applyAlignment="1">
      <alignment horizontal="left" vertical="center"/>
    </xf>
    <xf numFmtId="0" fontId="21" fillId="5" borderId="29" xfId="0" applyFont="1" applyFill="1" applyBorder="1" applyAlignment="1">
      <alignment horizontal="left" vertical="center"/>
    </xf>
    <xf numFmtId="0" fontId="15" fillId="5" borderId="29" xfId="0" applyFont="1" applyFill="1" applyBorder="1" applyAlignment="1">
      <alignment horizontal="left" vertical="center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/>
    </xf>
    <xf numFmtId="3" fontId="21" fillId="5" borderId="29" xfId="0" applyNumberFormat="1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6" fillId="9" borderId="1" xfId="1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textRotation="90"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vertical="center" wrapText="1"/>
    </xf>
    <xf numFmtId="0" fontId="19" fillId="0" borderId="32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49" fontId="6" fillId="9" borderId="2" xfId="1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 wrapText="1"/>
    </xf>
    <xf numFmtId="4" fontId="4" fillId="11" borderId="18" xfId="0" applyNumberFormat="1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textRotation="90" wrapText="1"/>
    </xf>
    <xf numFmtId="0" fontId="4" fillId="11" borderId="39" xfId="0" applyFont="1" applyFill="1" applyBorder="1" applyAlignment="1">
      <alignment horizontal="center" vertical="center" textRotation="90" wrapText="1"/>
    </xf>
    <xf numFmtId="0" fontId="4" fillId="11" borderId="19" xfId="0" applyFont="1" applyFill="1" applyBorder="1" applyAlignment="1">
      <alignment horizontal="center" vertical="center" textRotation="90" wrapText="1"/>
    </xf>
    <xf numFmtId="0" fontId="0" fillId="8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4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left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14" fillId="12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37" xfId="0" applyFont="1" applyFill="1" applyBorder="1" applyAlignment="1">
      <alignment horizontal="center" vertical="center" textRotation="90" wrapText="1"/>
    </xf>
    <xf numFmtId="0" fontId="10" fillId="8" borderId="2" xfId="0" applyFont="1" applyFill="1" applyBorder="1" applyAlignment="1">
      <alignment horizontal="center" vertical="center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9" borderId="48" xfId="0" applyFont="1" applyFill="1" applyBorder="1" applyAlignment="1">
      <alignment horizontal="center" vertical="center" wrapText="1"/>
    </xf>
    <xf numFmtId="4" fontId="4" fillId="9" borderId="48" xfId="0" applyNumberFormat="1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textRotation="90" wrapText="1"/>
    </xf>
    <xf numFmtId="0" fontId="4" fillId="9" borderId="49" xfId="0" applyFont="1" applyFill="1" applyBorder="1" applyAlignment="1">
      <alignment horizontal="center" vertical="center" textRotation="90" wrapText="1"/>
    </xf>
    <xf numFmtId="0" fontId="4" fillId="9" borderId="30" xfId="0" applyFont="1" applyFill="1" applyBorder="1" applyAlignment="1">
      <alignment horizontal="center" vertical="center" textRotation="90" wrapText="1"/>
    </xf>
    <xf numFmtId="0" fontId="0" fillId="8" borderId="25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28" fillId="9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top" wrapText="1"/>
    </xf>
    <xf numFmtId="0" fontId="21" fillId="9" borderId="28" xfId="0" applyFont="1" applyFill="1" applyBorder="1" applyAlignment="1">
      <alignment horizontal="left" vertical="center"/>
    </xf>
    <xf numFmtId="0" fontId="21" fillId="9" borderId="29" xfId="0" applyFont="1" applyFill="1" applyBorder="1" applyAlignment="1">
      <alignment horizontal="left" vertical="center"/>
    </xf>
    <xf numFmtId="0" fontId="15" fillId="9" borderId="29" xfId="0" applyFont="1" applyFill="1" applyBorder="1" applyAlignment="1">
      <alignment horizontal="left" vertical="center"/>
    </xf>
    <xf numFmtId="0" fontId="15" fillId="9" borderId="29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3" fontId="21" fillId="9" borderId="29" xfId="0" applyNumberFormat="1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28" fillId="9" borderId="2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4" fontId="10" fillId="10" borderId="2" xfId="0" applyNumberFormat="1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/>
    </xf>
    <xf numFmtId="4" fontId="4" fillId="9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6" fillId="9" borderId="22" xfId="1" applyNumberFormat="1" applyFont="1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4" fillId="9" borderId="7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left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left" vertical="center"/>
    </xf>
    <xf numFmtId="0" fontId="23" fillId="12" borderId="1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10" fillId="9" borderId="22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wrapText="1"/>
    </xf>
    <xf numFmtId="4" fontId="10" fillId="10" borderId="1" xfId="0" applyNumberFormat="1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33" xfId="0" applyFont="1" applyFill="1" applyBorder="1" applyAlignment="1">
      <alignment horizontal="center" vertical="center" textRotation="90" wrapText="1"/>
    </xf>
    <xf numFmtId="0" fontId="10" fillId="9" borderId="18" xfId="0" applyFont="1" applyFill="1" applyBorder="1" applyAlignment="1">
      <alignment horizontal="center" vertical="center" wrapText="1"/>
    </xf>
    <xf numFmtId="4" fontId="4" fillId="9" borderId="18" xfId="0" applyNumberFormat="1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textRotation="90" wrapText="1"/>
    </xf>
    <xf numFmtId="0" fontId="4" fillId="9" borderId="39" xfId="0" applyFont="1" applyFill="1" applyBorder="1" applyAlignment="1">
      <alignment horizontal="center" vertical="center" textRotation="90" wrapText="1"/>
    </xf>
    <xf numFmtId="0" fontId="4" fillId="9" borderId="19" xfId="0" applyFont="1" applyFill="1" applyBorder="1" applyAlignment="1">
      <alignment horizontal="center" vertical="center" textRotation="90" wrapText="1"/>
    </xf>
    <xf numFmtId="0" fontId="10" fillId="9" borderId="22" xfId="0" applyFont="1" applyFill="1" applyBorder="1" applyAlignment="1">
      <alignment horizontal="center" vertical="center" wrapText="1"/>
    </xf>
    <xf numFmtId="4" fontId="10" fillId="9" borderId="22" xfId="0" applyNumberFormat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5" fillId="9" borderId="18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 wrapText="1"/>
    </xf>
    <xf numFmtId="4" fontId="4" fillId="9" borderId="17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textRotation="90" wrapText="1"/>
    </xf>
    <xf numFmtId="0" fontId="4" fillId="9" borderId="55" xfId="0" applyFont="1" applyFill="1" applyBorder="1" applyAlignment="1">
      <alignment horizontal="center" vertical="center" textRotation="90" wrapText="1"/>
    </xf>
    <xf numFmtId="0" fontId="4" fillId="9" borderId="45" xfId="0" applyFont="1" applyFill="1" applyBorder="1" applyAlignment="1">
      <alignment horizontal="center" vertical="center" textRotation="90" wrapText="1"/>
    </xf>
    <xf numFmtId="0" fontId="10" fillId="9" borderId="2" xfId="0" applyFont="1" applyFill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4" fontId="10" fillId="10" borderId="48" xfId="0" applyNumberFormat="1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4" borderId="4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7" fillId="13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37" fillId="0" borderId="0" xfId="0" applyFont="1"/>
    <xf numFmtId="0" fontId="4" fillId="0" borderId="51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4" fontId="10" fillId="10" borderId="4" xfId="0" applyNumberFormat="1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/>
    </xf>
    <xf numFmtId="0" fontId="10" fillId="9" borderId="48" xfId="0" applyFont="1" applyFill="1" applyBorder="1" applyAlignment="1">
      <alignment horizontal="left" vertical="center" wrapText="1"/>
    </xf>
    <xf numFmtId="4" fontId="10" fillId="9" borderId="48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33" fillId="9" borderId="18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0" fillId="0" borderId="0" xfId="0" applyBorder="1"/>
    <xf numFmtId="0" fontId="4" fillId="4" borderId="29" xfId="0" applyFont="1" applyFill="1" applyBorder="1" applyAlignment="1">
      <alignment horizontal="center" vertical="center" textRotation="90" wrapText="1"/>
    </xf>
    <xf numFmtId="0" fontId="10" fillId="8" borderId="4" xfId="0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left" vertical="center" wrapText="1"/>
    </xf>
    <xf numFmtId="4" fontId="10" fillId="9" borderId="17" xfId="0" applyNumberFormat="1" applyFont="1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4" fontId="10" fillId="8" borderId="48" xfId="0" applyNumberFormat="1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/>
    </xf>
    <xf numFmtId="0" fontId="6" fillId="13" borderId="2" xfId="0" applyFont="1" applyFill="1" applyBorder="1" applyAlignment="1">
      <alignment vertical="center" wrapText="1"/>
    </xf>
    <xf numFmtId="0" fontId="4" fillId="13" borderId="4" xfId="0" applyFont="1" applyFill="1" applyBorder="1" applyAlignment="1">
      <alignment horizontal="center" vertical="top" wrapText="1"/>
    </xf>
    <xf numFmtId="0" fontId="4" fillId="13" borderId="9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left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textRotation="90" wrapText="1"/>
    </xf>
    <xf numFmtId="0" fontId="5" fillId="12" borderId="2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left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left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9" borderId="4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13" borderId="1" xfId="1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top" wrapText="1"/>
    </xf>
    <xf numFmtId="0" fontId="6" fillId="4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left" vertical="center" wrapText="1"/>
    </xf>
    <xf numFmtId="0" fontId="6" fillId="4" borderId="2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15" xfId="2" applyFont="1" applyBorder="1" applyAlignment="1">
      <alignment horizontal="left" vertical="top" wrapText="1"/>
    </xf>
    <xf numFmtId="0" fontId="27" fillId="5" borderId="14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textRotation="90" wrapText="1"/>
    </xf>
    <xf numFmtId="0" fontId="31" fillId="3" borderId="20" xfId="0" applyFont="1" applyFill="1" applyBorder="1" applyAlignment="1">
      <alignment horizontal="center" vertical="center" textRotation="90" wrapText="1"/>
    </xf>
    <xf numFmtId="0" fontId="31" fillId="3" borderId="1" xfId="0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2" applyFont="1" applyFill="1" applyBorder="1" applyAlignment="1">
      <alignment horizontal="left" vertical="center" wrapText="1"/>
    </xf>
    <xf numFmtId="0" fontId="4" fillId="5" borderId="10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4" fillId="13" borderId="9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center" wrapText="1"/>
    </xf>
    <xf numFmtId="0" fontId="4" fillId="7" borderId="42" xfId="0" applyFont="1" applyFill="1" applyBorder="1" applyAlignment="1">
      <alignment horizontal="left" vertical="center" wrapText="1"/>
    </xf>
    <xf numFmtId="0" fontId="4" fillId="7" borderId="43" xfId="0" applyFont="1" applyFill="1" applyBorder="1" applyAlignment="1">
      <alignment horizontal="left" vertical="center" wrapText="1"/>
    </xf>
    <xf numFmtId="0" fontId="4" fillId="7" borderId="4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 textRotation="90" wrapText="1"/>
    </xf>
    <xf numFmtId="4" fontId="31" fillId="3" borderId="22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20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27" fillId="11" borderId="16" xfId="0" applyFont="1" applyFill="1" applyBorder="1" applyAlignment="1">
      <alignment horizontal="left" vertical="center" wrapText="1"/>
    </xf>
    <xf numFmtId="0" fontId="27" fillId="11" borderId="18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3" fillId="9" borderId="45" xfId="0" applyFont="1" applyFill="1" applyBorder="1" applyAlignment="1">
      <alignment horizontal="center" vertical="center" wrapText="1"/>
    </xf>
    <xf numFmtId="0" fontId="33" fillId="9" borderId="25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10" fillId="5" borderId="14" xfId="2" applyFont="1" applyFill="1" applyBorder="1" applyAlignment="1">
      <alignment horizontal="left" vertical="center" wrapText="1"/>
    </xf>
    <xf numFmtId="0" fontId="10" fillId="5" borderId="10" xfId="2" applyFont="1" applyFill="1" applyBorder="1" applyAlignment="1">
      <alignment horizontal="left" vertical="center" wrapText="1"/>
    </xf>
    <xf numFmtId="0" fontId="10" fillId="5" borderId="6" xfId="2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9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left" vertical="center" wrapText="1"/>
    </xf>
    <xf numFmtId="0" fontId="10" fillId="9" borderId="29" xfId="0" applyFont="1" applyFill="1" applyBorder="1" applyAlignment="1">
      <alignment horizontal="left" vertical="center" wrapText="1"/>
    </xf>
    <xf numFmtId="0" fontId="10" fillId="9" borderId="46" xfId="0" applyFont="1" applyFill="1" applyBorder="1" applyAlignment="1">
      <alignment horizontal="left" vertical="center" wrapText="1"/>
    </xf>
    <xf numFmtId="4" fontId="31" fillId="3" borderId="4" xfId="0" applyNumberFormat="1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textRotation="90" wrapText="1"/>
    </xf>
    <xf numFmtId="0" fontId="31" fillId="3" borderId="4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2" borderId="22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32" fillId="0" borderId="26" xfId="0" applyFont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4" fontId="4" fillId="9" borderId="20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left" vertical="center" wrapText="1"/>
    </xf>
    <xf numFmtId="0" fontId="4" fillId="9" borderId="43" xfId="0" applyFont="1" applyFill="1" applyBorder="1" applyAlignment="1">
      <alignment horizontal="left" vertical="center" wrapText="1"/>
    </xf>
    <xf numFmtId="0" fontId="4" fillId="9" borderId="44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33" fillId="9" borderId="55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6" fillId="13" borderId="9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0" fontId="27" fillId="8" borderId="47" xfId="0" applyFont="1" applyFill="1" applyBorder="1" applyAlignment="1">
      <alignment horizontal="left" vertical="center" wrapText="1"/>
    </xf>
    <xf numFmtId="0" fontId="27" fillId="8" borderId="48" xfId="0" applyFont="1" applyFill="1" applyBorder="1" applyAlignment="1">
      <alignment horizontal="left" vertical="center" wrapText="1"/>
    </xf>
    <xf numFmtId="0" fontId="10" fillId="9" borderId="24" xfId="0" applyFont="1" applyFill="1" applyBorder="1" applyAlignment="1">
      <alignment horizontal="left" vertical="center" wrapText="1"/>
    </xf>
    <xf numFmtId="0" fontId="10" fillId="9" borderId="12" xfId="0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27" fillId="9" borderId="56" xfId="0" applyFont="1" applyFill="1" applyBorder="1" applyAlignment="1">
      <alignment horizontal="left" vertical="center" wrapText="1"/>
    </xf>
    <xf numFmtId="0" fontId="27" fillId="9" borderId="17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0" fillId="9" borderId="57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22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4" fillId="9" borderId="3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9" borderId="31" xfId="0" applyFont="1" applyFill="1" applyBorder="1" applyAlignment="1">
      <alignment horizontal="center" vertical="center" wrapText="1"/>
    </xf>
    <xf numFmtId="0" fontId="28" fillId="9" borderId="5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9" borderId="14" xfId="2" applyFont="1" applyFill="1" applyBorder="1" applyAlignment="1">
      <alignment horizontal="left" vertical="center" wrapText="1"/>
    </xf>
    <xf numFmtId="0" fontId="4" fillId="9" borderId="10" xfId="2" applyFont="1" applyFill="1" applyBorder="1" applyAlignment="1">
      <alignment horizontal="left" vertical="center" wrapText="1"/>
    </xf>
    <xf numFmtId="0" fontId="4" fillId="9" borderId="6" xfId="2" applyFont="1" applyFill="1" applyBorder="1" applyAlignment="1">
      <alignment horizontal="left" vertical="center" wrapText="1"/>
    </xf>
    <xf numFmtId="0" fontId="23" fillId="12" borderId="1" xfId="0" applyFont="1" applyFill="1" applyBorder="1" applyAlignment="1">
      <alignment horizontal="left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center" wrapText="1"/>
    </xf>
    <xf numFmtId="0" fontId="10" fillId="9" borderId="52" xfId="0" applyFont="1" applyFill="1" applyBorder="1" applyAlignment="1">
      <alignment horizontal="left" vertical="center" wrapText="1"/>
    </xf>
    <xf numFmtId="0" fontId="10" fillId="9" borderId="53" xfId="0" applyFont="1" applyFill="1" applyBorder="1" applyAlignment="1">
      <alignment horizontal="left" vertical="center" wrapText="1"/>
    </xf>
    <xf numFmtId="0" fontId="10" fillId="9" borderId="5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left" vertical="center" wrapText="1"/>
    </xf>
    <xf numFmtId="0" fontId="27" fillId="9" borderId="18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3" fillId="12" borderId="2" xfId="0" applyFont="1" applyFill="1" applyBorder="1" applyAlignment="1">
      <alignment horizontal="left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left" vertical="center" wrapText="1"/>
    </xf>
    <xf numFmtId="0" fontId="4" fillId="9" borderId="29" xfId="0" applyFont="1" applyFill="1" applyBorder="1" applyAlignment="1">
      <alignment horizontal="left" vertical="center" wrapText="1"/>
    </xf>
    <xf numFmtId="0" fontId="4" fillId="9" borderId="46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textRotation="90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7" fillId="10" borderId="47" xfId="0" applyFont="1" applyFill="1" applyBorder="1" applyAlignment="1">
      <alignment horizontal="left" vertical="center" wrapText="1"/>
    </xf>
    <xf numFmtId="0" fontId="27" fillId="10" borderId="48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3" fillId="10" borderId="45" xfId="0" applyFont="1" applyFill="1" applyBorder="1" applyAlignment="1">
      <alignment horizontal="center" vertical="center" wrapText="1"/>
    </xf>
    <xf numFmtId="0" fontId="33" fillId="10" borderId="25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0" fontId="34" fillId="10" borderId="2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10" fillId="9" borderId="14" xfId="2" applyFont="1" applyFill="1" applyBorder="1" applyAlignment="1">
      <alignment horizontal="left" vertical="center" wrapText="1"/>
    </xf>
    <xf numFmtId="0" fontId="10" fillId="9" borderId="10" xfId="2" applyFont="1" applyFill="1" applyBorder="1" applyAlignment="1">
      <alignment horizontal="left" vertical="center" wrapText="1"/>
    </xf>
    <xf numFmtId="0" fontId="10" fillId="9" borderId="6" xfId="2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10" fillId="9" borderId="60" xfId="0" applyFont="1" applyFill="1" applyBorder="1" applyAlignment="1">
      <alignment horizontal="left" vertical="center" wrapText="1"/>
    </xf>
    <xf numFmtId="4" fontId="4" fillId="9" borderId="48" xfId="0" applyNumberFormat="1" applyFont="1" applyFill="1" applyBorder="1" applyAlignment="1">
      <alignment horizontal="center" vertical="center" wrapText="1"/>
    </xf>
    <xf numFmtId="4" fontId="4" fillId="9" borderId="30" xfId="0" applyNumberFormat="1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center" vertical="top" wrapText="1"/>
    </xf>
    <xf numFmtId="0" fontId="10" fillId="9" borderId="21" xfId="0" applyFont="1" applyFill="1" applyBorder="1" applyAlignment="1">
      <alignment horizontal="left" vertical="center" wrapText="1"/>
    </xf>
    <xf numFmtId="0" fontId="10" fillId="9" borderId="22" xfId="0" applyFont="1" applyFill="1" applyBorder="1" applyAlignment="1">
      <alignment horizontal="left" vertical="center" wrapText="1"/>
    </xf>
    <xf numFmtId="0" fontId="27" fillId="10" borderId="8" xfId="0" applyFont="1" applyFill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9" borderId="47" xfId="0" applyFont="1" applyFill="1" applyBorder="1" applyAlignment="1">
      <alignment horizontal="left" vertical="center" wrapText="1"/>
    </xf>
    <xf numFmtId="0" fontId="27" fillId="9" borderId="48" xfId="0" applyFont="1" applyFill="1" applyBorder="1" applyAlignment="1">
      <alignment horizontal="left" vertical="center" wrapText="1"/>
    </xf>
    <xf numFmtId="0" fontId="32" fillId="9" borderId="45" xfId="0" applyFont="1" applyFill="1" applyBorder="1" applyAlignment="1">
      <alignment horizontal="center" vertical="center" wrapText="1"/>
    </xf>
    <xf numFmtId="0" fontId="32" fillId="9" borderId="32" xfId="0" applyFont="1" applyFill="1" applyBorder="1" applyAlignment="1">
      <alignment horizontal="center" vertical="center" wrapText="1"/>
    </xf>
    <xf numFmtId="0" fontId="32" fillId="9" borderId="25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34" fillId="9" borderId="45" xfId="0" applyFont="1" applyFill="1" applyBorder="1" applyAlignment="1">
      <alignment horizontal="center" vertical="center" wrapText="1"/>
    </xf>
    <xf numFmtId="0" fontId="34" fillId="9" borderId="25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left" vertical="center" wrapText="1"/>
    </xf>
    <xf numFmtId="0" fontId="27" fillId="10" borderId="5" xfId="0" applyFont="1" applyFill="1" applyBorder="1" applyAlignment="1">
      <alignment horizontal="left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9" borderId="51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 wrapText="1"/>
    </xf>
    <xf numFmtId="0" fontId="10" fillId="9" borderId="38" xfId="0" applyFont="1" applyFill="1" applyBorder="1" applyAlignment="1">
      <alignment horizontal="left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27" fillId="8" borderId="8" xfId="0" applyFont="1" applyFill="1" applyBorder="1" applyAlignment="1">
      <alignment horizontal="left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46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20" xfId="0" applyNumberFormat="1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left" vertical="center" wrapText="1"/>
    </xf>
    <xf numFmtId="0" fontId="10" fillId="9" borderId="43" xfId="0" applyFont="1" applyFill="1" applyBorder="1" applyAlignment="1">
      <alignment horizontal="left" vertical="center" wrapText="1"/>
    </xf>
    <xf numFmtId="0" fontId="10" fillId="9" borderId="59" xfId="0" applyFont="1" applyFill="1" applyBorder="1" applyAlignment="1">
      <alignment horizontal="left" vertical="center" wrapText="1"/>
    </xf>
    <xf numFmtId="0" fontId="6" fillId="13" borderId="22" xfId="0" applyFont="1" applyFill="1" applyBorder="1" applyAlignment="1">
      <alignment horizontal="left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left" vertical="center" wrapText="1"/>
    </xf>
    <xf numFmtId="0" fontId="27" fillId="8" borderId="4" xfId="0" applyFont="1" applyFill="1" applyBorder="1" applyAlignment="1">
      <alignment horizontal="left" vertical="center" wrapText="1"/>
    </xf>
    <xf numFmtId="0" fontId="10" fillId="9" borderId="61" xfId="0" applyFont="1" applyFill="1" applyBorder="1" applyAlignment="1">
      <alignment horizontal="left" vertical="center" wrapText="1"/>
    </xf>
    <xf numFmtId="0" fontId="10" fillId="9" borderId="62" xfId="0" applyFont="1" applyFill="1" applyBorder="1" applyAlignment="1">
      <alignment horizontal="left" vertical="center" wrapText="1"/>
    </xf>
    <xf numFmtId="0" fontId="10" fillId="9" borderId="63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10" fillId="9" borderId="44" xfId="0" applyFont="1" applyFill="1" applyBorder="1" applyAlignment="1">
      <alignment horizontal="left" vertical="center" wrapText="1"/>
    </xf>
    <xf numFmtId="0" fontId="28" fillId="9" borderId="2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textRotation="90" wrapText="1"/>
    </xf>
    <xf numFmtId="0" fontId="4" fillId="3" borderId="20" xfId="0" applyFont="1" applyFill="1" applyBorder="1" applyAlignment="1">
      <alignment horizontal="center" vertical="center" textRotation="90" wrapText="1"/>
    </xf>
    <xf numFmtId="0" fontId="4" fillId="3" borderId="31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textRotation="90" wrapText="1"/>
    </xf>
    <xf numFmtId="0" fontId="4" fillId="9" borderId="2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4" xfId="2"/>
    <cellStyle name="Porcentual 7" xfId="3"/>
  </cellStyles>
  <dxfs count="0"/>
  <tableStyles count="0" defaultTableStyle="TableStyleMedium9" defaultPivotStyle="PivotStyleLight16"/>
  <colors>
    <mruColors>
      <color rgb="FFFFE5E5"/>
      <color rgb="FFFFFF00"/>
      <color rgb="FFFFE1E1"/>
      <color rgb="FFFFFFC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34"/>
  <sheetViews>
    <sheetView topLeftCell="A225" zoomScale="80" zoomScaleNormal="80" workbookViewId="0">
      <selection activeCell="L13" sqref="L13:M13"/>
    </sheetView>
  </sheetViews>
  <sheetFormatPr baseColWidth="10" defaultRowHeight="15"/>
  <cols>
    <col min="1" max="1" width="4.42578125" style="16" customWidth="1"/>
    <col min="2" max="2" width="41.28515625" style="3" customWidth="1"/>
    <col min="3" max="3" width="11.85546875" style="18" customWidth="1"/>
    <col min="4" max="4" width="12" style="18" customWidth="1"/>
    <col min="5" max="5" width="20.42578125" style="1" customWidth="1"/>
    <col min="6" max="6" width="9.5703125" style="1" customWidth="1"/>
    <col min="7" max="7" width="10.5703125" style="1" customWidth="1"/>
    <col min="8" max="8" width="7.42578125" style="1" customWidth="1"/>
    <col min="9" max="9" width="5.7109375" style="1" customWidth="1"/>
    <col min="10" max="10" width="7.42578125" style="1" customWidth="1"/>
    <col min="11" max="11" width="5.7109375" style="1" customWidth="1"/>
    <col min="12" max="12" width="8.5703125" style="1" customWidth="1"/>
    <col min="13" max="13" width="5.7109375" style="1" customWidth="1"/>
    <col min="14" max="14" width="7.7109375" style="1" customWidth="1"/>
    <col min="15" max="15" width="6.140625" style="1" customWidth="1"/>
    <col min="16" max="16" width="17.140625" style="1" customWidth="1"/>
    <col min="17" max="16384" width="11.42578125" style="1"/>
  </cols>
  <sheetData>
    <row r="1" spans="1:18" ht="40.5" customHeight="1">
      <c r="B1" s="909" t="s">
        <v>203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8" ht="3" customHeight="1"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8" ht="15.75"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8" ht="11.25" customHeight="1">
      <c r="B4" s="2"/>
      <c r="C4" s="17"/>
      <c r="D4" s="1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35"/>
      <c r="R5" s="35"/>
    </row>
    <row r="6" spans="1:18" ht="12" customHeight="1"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  <c r="Q6" s="35"/>
      <c r="R6" s="35"/>
    </row>
    <row r="7" spans="1:18" ht="12" customHeight="1">
      <c r="B7" s="165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35"/>
      <c r="R7" s="35"/>
    </row>
    <row r="8" spans="1:18" ht="12.75" customHeight="1"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39"/>
      <c r="R8" s="39"/>
    </row>
    <row r="9" spans="1:18" ht="22.5" customHeight="1"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40"/>
      <c r="R9" s="40"/>
    </row>
    <row r="10" spans="1:18" ht="26.25" customHeight="1"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  <c r="Q10" s="38"/>
      <c r="R10" s="38"/>
    </row>
    <row r="11" spans="1:18" ht="3" customHeight="1" thickBot="1"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8" ht="15" customHeight="1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8" ht="18.75" customHeight="1">
      <c r="A13" s="877"/>
      <c r="B13" s="926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8" ht="54.75" customHeight="1" thickBot="1">
      <c r="A14" s="925"/>
      <c r="B14" s="927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8" ht="21" customHeight="1">
      <c r="A15" s="945" t="s">
        <v>27</v>
      </c>
      <c r="B15" s="889"/>
      <c r="C15" s="889"/>
      <c r="D15" s="889"/>
      <c r="E15" s="889"/>
      <c r="F15" s="890"/>
      <c r="G15" s="64"/>
      <c r="H15" s="946"/>
      <c r="I15" s="946"/>
      <c r="J15" s="946"/>
      <c r="K15" s="946"/>
      <c r="L15" s="946"/>
      <c r="M15" s="946"/>
      <c r="N15" s="946"/>
      <c r="O15" s="946"/>
      <c r="P15" s="947"/>
    </row>
    <row r="16" spans="1:18">
      <c r="A16" s="949">
        <v>1</v>
      </c>
      <c r="B16" s="912" t="s">
        <v>30</v>
      </c>
      <c r="C16" s="921" t="s">
        <v>196</v>
      </c>
      <c r="D16" s="921" t="s">
        <v>197</v>
      </c>
      <c r="E16" s="55" t="s">
        <v>32</v>
      </c>
      <c r="F16" s="56">
        <f>SUM(H16+J16+L16+N16)</f>
        <v>1</v>
      </c>
      <c r="G16" s="121">
        <f>SUM(I16+K16+M16+O16)</f>
        <v>0</v>
      </c>
      <c r="H16" s="155">
        <v>1</v>
      </c>
      <c r="I16" s="155"/>
      <c r="J16" s="155"/>
      <c r="K16" s="155"/>
      <c r="L16" s="155"/>
      <c r="M16" s="155"/>
      <c r="N16" s="155"/>
      <c r="O16" s="155"/>
      <c r="P16" s="162"/>
    </row>
    <row r="17" spans="1:18">
      <c r="A17" s="949"/>
      <c r="B17" s="912"/>
      <c r="C17" s="921"/>
      <c r="D17" s="921"/>
      <c r="E17" s="55" t="s">
        <v>33</v>
      </c>
      <c r="F17" s="121">
        <f t="shared" ref="F17:G18" si="0">SUM(H17+J17+L17+N17)</f>
        <v>1</v>
      </c>
      <c r="G17" s="121">
        <f t="shared" si="0"/>
        <v>0</v>
      </c>
      <c r="H17" s="155">
        <v>1</v>
      </c>
      <c r="I17" s="155"/>
      <c r="J17" s="155"/>
      <c r="K17" s="155"/>
      <c r="L17" s="155"/>
      <c r="M17" s="155"/>
      <c r="N17" s="155"/>
      <c r="O17" s="155"/>
      <c r="P17" s="162"/>
    </row>
    <row r="18" spans="1:18">
      <c r="A18" s="949"/>
      <c r="B18" s="912"/>
      <c r="C18" s="921"/>
      <c r="D18" s="921"/>
      <c r="E18" s="55" t="s">
        <v>34</v>
      </c>
      <c r="F18" s="121">
        <f t="shared" si="0"/>
        <v>4</v>
      </c>
      <c r="G18" s="121">
        <f t="shared" si="0"/>
        <v>0</v>
      </c>
      <c r="H18" s="155">
        <v>1</v>
      </c>
      <c r="I18" s="155"/>
      <c r="J18" s="155">
        <v>1</v>
      </c>
      <c r="K18" s="155"/>
      <c r="L18" s="155">
        <v>1</v>
      </c>
      <c r="M18" s="155"/>
      <c r="N18" s="155">
        <v>1</v>
      </c>
      <c r="O18" s="155"/>
      <c r="P18" s="162"/>
    </row>
    <row r="19" spans="1:18" ht="20.25" customHeight="1">
      <c r="A19" s="932" t="s">
        <v>35</v>
      </c>
      <c r="B19" s="933"/>
      <c r="C19" s="933"/>
      <c r="D19" s="933"/>
      <c r="E19" s="933"/>
      <c r="F19" s="933"/>
      <c r="G19" s="934"/>
      <c r="H19" s="950"/>
      <c r="I19" s="950"/>
      <c r="J19" s="950"/>
      <c r="K19" s="950"/>
      <c r="L19" s="950"/>
      <c r="M19" s="950"/>
      <c r="N19" s="950"/>
      <c r="O19" s="950"/>
      <c r="P19" s="951"/>
      <c r="Q19" s="4"/>
    </row>
    <row r="20" spans="1:18" ht="15.75" customHeight="1">
      <c r="A20" s="924">
        <v>2</v>
      </c>
      <c r="B20" s="912" t="s">
        <v>45</v>
      </c>
      <c r="C20" s="913" t="s">
        <v>196</v>
      </c>
      <c r="D20" s="913" t="s">
        <v>197</v>
      </c>
      <c r="E20" s="57" t="s">
        <v>46</v>
      </c>
      <c r="F20" s="121">
        <f t="shared" ref="F20:F36" si="1">SUM(H20+J20+L20+N20)</f>
        <v>200</v>
      </c>
      <c r="G20" s="121">
        <f t="shared" ref="G20:G36" si="2">SUM(I20+K20+M20+O20)</f>
        <v>0</v>
      </c>
      <c r="H20" s="10">
        <v>10</v>
      </c>
      <c r="I20" s="175"/>
      <c r="J20" s="175">
        <v>18</v>
      </c>
      <c r="K20" s="175"/>
      <c r="L20" s="175">
        <v>92</v>
      </c>
      <c r="M20" s="175"/>
      <c r="N20" s="175">
        <v>80</v>
      </c>
      <c r="O20" s="175"/>
      <c r="P20" s="915"/>
    </row>
    <row r="21" spans="1:18" ht="24" customHeight="1">
      <c r="A21" s="924"/>
      <c r="B21" s="912"/>
      <c r="C21" s="913"/>
      <c r="D21" s="913"/>
      <c r="E21" s="57" t="s">
        <v>47</v>
      </c>
      <c r="F21" s="121">
        <f t="shared" si="1"/>
        <v>45</v>
      </c>
      <c r="G21" s="121">
        <f t="shared" si="2"/>
        <v>0</v>
      </c>
      <c r="H21" s="10">
        <v>5</v>
      </c>
      <c r="I21" s="175"/>
      <c r="J21" s="175">
        <v>6</v>
      </c>
      <c r="K21" s="175"/>
      <c r="L21" s="175">
        <v>15</v>
      </c>
      <c r="M21" s="175"/>
      <c r="N21" s="175">
        <v>19</v>
      </c>
      <c r="O21" s="175"/>
      <c r="P21" s="916"/>
      <c r="R21" s="1" t="s">
        <v>97</v>
      </c>
    </row>
    <row r="22" spans="1:18">
      <c r="A22" s="924"/>
      <c r="B22" s="912"/>
      <c r="C22" s="913"/>
      <c r="D22" s="913"/>
      <c r="E22" s="57" t="s">
        <v>48</v>
      </c>
      <c r="F22" s="212">
        <v>1</v>
      </c>
      <c r="G22" s="121">
        <f t="shared" si="2"/>
        <v>0</v>
      </c>
      <c r="H22" s="10">
        <v>1</v>
      </c>
      <c r="I22" s="175"/>
      <c r="J22" s="175">
        <v>1</v>
      </c>
      <c r="K22" s="175"/>
      <c r="L22" s="175">
        <v>1</v>
      </c>
      <c r="M22" s="175"/>
      <c r="N22" s="175">
        <v>1</v>
      </c>
      <c r="O22" s="175"/>
      <c r="P22" s="916"/>
    </row>
    <row r="23" spans="1:18">
      <c r="A23" s="924"/>
      <c r="B23" s="912"/>
      <c r="C23" s="913"/>
      <c r="D23" s="913"/>
      <c r="E23" s="57" t="s">
        <v>49</v>
      </c>
      <c r="F23" s="213">
        <f t="shared" si="1"/>
        <v>45</v>
      </c>
      <c r="G23" s="121">
        <f t="shared" si="2"/>
        <v>0</v>
      </c>
      <c r="H23" s="10">
        <v>5</v>
      </c>
      <c r="I23" s="175"/>
      <c r="J23" s="175">
        <v>6</v>
      </c>
      <c r="K23" s="175"/>
      <c r="L23" s="175">
        <v>15</v>
      </c>
      <c r="M23" s="175"/>
      <c r="N23" s="175">
        <v>19</v>
      </c>
      <c r="O23" s="175"/>
      <c r="P23" s="917"/>
    </row>
    <row r="24" spans="1:18" ht="17.25" customHeight="1">
      <c r="A24" s="82">
        <v>3</v>
      </c>
      <c r="B24" s="91" t="s">
        <v>50</v>
      </c>
      <c r="C24" s="59" t="s">
        <v>196</v>
      </c>
      <c r="D24" s="59" t="s">
        <v>197</v>
      </c>
      <c r="E24" s="57" t="s">
        <v>152</v>
      </c>
      <c r="F24" s="121">
        <f t="shared" si="1"/>
        <v>12</v>
      </c>
      <c r="G24" s="121">
        <f t="shared" si="2"/>
        <v>0</v>
      </c>
      <c r="H24" s="10">
        <v>3</v>
      </c>
      <c r="I24" s="175"/>
      <c r="J24" s="175">
        <v>3</v>
      </c>
      <c r="K24" s="175"/>
      <c r="L24" s="175">
        <v>3</v>
      </c>
      <c r="M24" s="175"/>
      <c r="N24" s="175">
        <v>3</v>
      </c>
      <c r="O24" s="175"/>
      <c r="P24" s="160"/>
    </row>
    <row r="25" spans="1:18" ht="21" customHeight="1">
      <c r="A25" s="938">
        <v>4</v>
      </c>
      <c r="B25" s="821" t="s">
        <v>150</v>
      </c>
      <c r="C25" s="918" t="s">
        <v>196</v>
      </c>
      <c r="D25" s="918" t="s">
        <v>197</v>
      </c>
      <c r="E25" s="84" t="s">
        <v>55</v>
      </c>
      <c r="F25" s="121">
        <f t="shared" si="1"/>
        <v>20</v>
      </c>
      <c r="G25" s="121">
        <f t="shared" si="2"/>
        <v>0</v>
      </c>
      <c r="H25" s="10">
        <v>3</v>
      </c>
      <c r="I25" s="175"/>
      <c r="J25" s="175">
        <v>4</v>
      </c>
      <c r="K25" s="175"/>
      <c r="L25" s="175">
        <v>6</v>
      </c>
      <c r="M25" s="175"/>
      <c r="N25" s="175">
        <v>7</v>
      </c>
      <c r="O25" s="175"/>
      <c r="P25" s="160"/>
    </row>
    <row r="26" spans="1:18" s="35" customFormat="1" ht="21" customHeight="1">
      <c r="A26" s="939"/>
      <c r="B26" s="822"/>
      <c r="C26" s="919"/>
      <c r="D26" s="919"/>
      <c r="E26" s="84" t="s">
        <v>56</v>
      </c>
      <c r="F26" s="212">
        <v>1</v>
      </c>
      <c r="G26" s="121">
        <f t="shared" si="2"/>
        <v>0</v>
      </c>
      <c r="H26" s="10">
        <v>1</v>
      </c>
      <c r="I26" s="175"/>
      <c r="J26" s="175">
        <v>1</v>
      </c>
      <c r="K26" s="175"/>
      <c r="L26" s="175">
        <v>1</v>
      </c>
      <c r="M26" s="175"/>
      <c r="N26" s="175">
        <v>1</v>
      </c>
      <c r="O26" s="175"/>
      <c r="P26" s="160"/>
    </row>
    <row r="27" spans="1:18" s="35" customFormat="1" ht="18.75" customHeight="1">
      <c r="A27" s="940"/>
      <c r="B27" s="823"/>
      <c r="C27" s="920"/>
      <c r="D27" s="920"/>
      <c r="E27" s="84" t="s">
        <v>51</v>
      </c>
      <c r="F27" s="121">
        <f t="shared" si="1"/>
        <v>20</v>
      </c>
      <c r="G27" s="121">
        <f t="shared" si="2"/>
        <v>0</v>
      </c>
      <c r="H27" s="10">
        <v>3</v>
      </c>
      <c r="I27" s="175"/>
      <c r="J27" s="175">
        <v>4</v>
      </c>
      <c r="K27" s="175"/>
      <c r="L27" s="175">
        <v>6</v>
      </c>
      <c r="M27" s="175"/>
      <c r="N27" s="175">
        <v>7</v>
      </c>
      <c r="O27" s="175"/>
      <c r="P27" s="160"/>
    </row>
    <row r="28" spans="1:18" ht="22.5">
      <c r="A28" s="90">
        <v>5</v>
      </c>
      <c r="B28" s="91" t="s">
        <v>144</v>
      </c>
      <c r="C28" s="59" t="s">
        <v>196</v>
      </c>
      <c r="D28" s="59" t="s">
        <v>197</v>
      </c>
      <c r="E28" s="57" t="s">
        <v>52</v>
      </c>
      <c r="F28" s="121">
        <f t="shared" si="1"/>
        <v>1</v>
      </c>
      <c r="G28" s="121">
        <f t="shared" si="2"/>
        <v>0</v>
      </c>
      <c r="H28" s="10"/>
      <c r="I28" s="175"/>
      <c r="J28" s="175"/>
      <c r="K28" s="175"/>
      <c r="L28" s="175"/>
      <c r="M28" s="175"/>
      <c r="N28" s="175">
        <v>1</v>
      </c>
      <c r="O28" s="175"/>
      <c r="P28" s="160"/>
    </row>
    <row r="29" spans="1:18" ht="26.25" customHeight="1">
      <c r="A29" s="90">
        <v>6</v>
      </c>
      <c r="B29" s="91" t="s">
        <v>143</v>
      </c>
      <c r="C29" s="59" t="s">
        <v>196</v>
      </c>
      <c r="D29" s="59" t="s">
        <v>197</v>
      </c>
      <c r="E29" s="57" t="s">
        <v>34</v>
      </c>
      <c r="F29" s="121">
        <f t="shared" si="1"/>
        <v>2</v>
      </c>
      <c r="G29" s="121">
        <f t="shared" si="2"/>
        <v>0</v>
      </c>
      <c r="H29" s="10">
        <v>1</v>
      </c>
      <c r="I29" s="175"/>
      <c r="J29" s="175"/>
      <c r="K29" s="175"/>
      <c r="L29" s="175">
        <v>1</v>
      </c>
      <c r="M29" s="175"/>
      <c r="N29" s="175"/>
      <c r="O29" s="175"/>
      <c r="P29" s="160"/>
    </row>
    <row r="30" spans="1:18" ht="19.5" customHeight="1">
      <c r="A30" s="96">
        <v>7</v>
      </c>
      <c r="B30" s="92" t="s">
        <v>54</v>
      </c>
      <c r="C30" s="58" t="s">
        <v>196</v>
      </c>
      <c r="D30" s="58" t="s">
        <v>197</v>
      </c>
      <c r="E30" s="58" t="s">
        <v>153</v>
      </c>
      <c r="F30" s="121">
        <f t="shared" si="1"/>
        <v>12</v>
      </c>
      <c r="G30" s="121">
        <f t="shared" si="2"/>
        <v>0</v>
      </c>
      <c r="H30" s="10">
        <v>3</v>
      </c>
      <c r="I30" s="175"/>
      <c r="J30" s="175">
        <v>3</v>
      </c>
      <c r="K30" s="175"/>
      <c r="L30" s="175">
        <v>3</v>
      </c>
      <c r="M30" s="175"/>
      <c r="N30" s="175">
        <v>3</v>
      </c>
      <c r="O30" s="175"/>
      <c r="P30" s="160"/>
    </row>
    <row r="31" spans="1:18" s="35" customFormat="1" ht="25.5" customHeight="1">
      <c r="A31" s="863">
        <v>8</v>
      </c>
      <c r="B31" s="865" t="s">
        <v>145</v>
      </c>
      <c r="C31" s="867" t="s">
        <v>196</v>
      </c>
      <c r="D31" s="867" t="s">
        <v>197</v>
      </c>
      <c r="E31" s="60" t="s">
        <v>146</v>
      </c>
      <c r="F31" s="121">
        <f t="shared" si="1"/>
        <v>600</v>
      </c>
      <c r="G31" s="121">
        <f t="shared" si="2"/>
        <v>0</v>
      </c>
      <c r="H31" s="10">
        <v>100</v>
      </c>
      <c r="I31" s="175"/>
      <c r="J31" s="175">
        <v>150</v>
      </c>
      <c r="K31" s="175"/>
      <c r="L31" s="175">
        <v>200</v>
      </c>
      <c r="M31" s="175"/>
      <c r="N31" s="175">
        <v>150</v>
      </c>
      <c r="O31" s="175"/>
      <c r="P31" s="169"/>
    </row>
    <row r="32" spans="1:18" s="35" customFormat="1" ht="27" customHeight="1">
      <c r="A32" s="864"/>
      <c r="B32" s="866"/>
      <c r="C32" s="868"/>
      <c r="D32" s="868"/>
      <c r="E32" s="60" t="s">
        <v>147</v>
      </c>
      <c r="F32" s="121">
        <f t="shared" si="1"/>
        <v>400</v>
      </c>
      <c r="G32" s="121">
        <f t="shared" si="2"/>
        <v>0</v>
      </c>
      <c r="H32" s="10">
        <v>60</v>
      </c>
      <c r="I32" s="11"/>
      <c r="J32" s="61">
        <v>80</v>
      </c>
      <c r="K32" s="61"/>
      <c r="L32" s="61">
        <v>120</v>
      </c>
      <c r="M32" s="61"/>
      <c r="N32" s="61">
        <v>140</v>
      </c>
      <c r="O32" s="11"/>
      <c r="P32" s="83"/>
    </row>
    <row r="33" spans="1:17" ht="17.25" customHeight="1">
      <c r="A33" s="956">
        <v>9</v>
      </c>
      <c r="B33" s="965" t="s">
        <v>151</v>
      </c>
      <c r="C33" s="910" t="s">
        <v>196</v>
      </c>
      <c r="D33" s="910" t="s">
        <v>197</v>
      </c>
      <c r="E33" s="58" t="s">
        <v>40</v>
      </c>
      <c r="F33" s="121">
        <f t="shared" si="1"/>
        <v>800</v>
      </c>
      <c r="G33" s="121">
        <f t="shared" si="2"/>
        <v>0</v>
      </c>
      <c r="H33" s="13"/>
      <c r="I33" s="13"/>
      <c r="J33" s="13">
        <v>40</v>
      </c>
      <c r="K33" s="13"/>
      <c r="L33" s="13">
        <v>355</v>
      </c>
      <c r="M33" s="13"/>
      <c r="N33" s="13">
        <v>405</v>
      </c>
      <c r="O33" s="13"/>
      <c r="P33" s="935"/>
    </row>
    <row r="34" spans="1:17" ht="17.25" customHeight="1">
      <c r="A34" s="956"/>
      <c r="B34" s="965"/>
      <c r="C34" s="910"/>
      <c r="D34" s="910"/>
      <c r="E34" s="58" t="s">
        <v>41</v>
      </c>
      <c r="F34" s="121">
        <f t="shared" si="1"/>
        <v>160</v>
      </c>
      <c r="G34" s="121">
        <f t="shared" si="2"/>
        <v>0</v>
      </c>
      <c r="H34" s="13"/>
      <c r="I34" s="13"/>
      <c r="J34" s="13">
        <v>8</v>
      </c>
      <c r="K34" s="13"/>
      <c r="L34" s="13">
        <v>71</v>
      </c>
      <c r="M34" s="13"/>
      <c r="N34" s="13">
        <v>81</v>
      </c>
      <c r="O34" s="13"/>
      <c r="P34" s="936"/>
    </row>
    <row r="35" spans="1:17" ht="17.25" customHeight="1">
      <c r="A35" s="956"/>
      <c r="B35" s="965"/>
      <c r="C35" s="910"/>
      <c r="D35" s="910"/>
      <c r="E35" s="58" t="s">
        <v>42</v>
      </c>
      <c r="F35" s="121">
        <f t="shared" si="1"/>
        <v>180</v>
      </c>
      <c r="G35" s="121">
        <f t="shared" si="2"/>
        <v>0</v>
      </c>
      <c r="H35" s="13"/>
      <c r="I35" s="13"/>
      <c r="J35" s="13">
        <v>10</v>
      </c>
      <c r="K35" s="13"/>
      <c r="L35" s="13">
        <v>81</v>
      </c>
      <c r="M35" s="13"/>
      <c r="N35" s="13">
        <v>89</v>
      </c>
      <c r="O35" s="13"/>
      <c r="P35" s="936"/>
    </row>
    <row r="36" spans="1:17" ht="18.75" customHeight="1" thickBot="1">
      <c r="A36" s="964"/>
      <c r="B36" s="966"/>
      <c r="C36" s="911"/>
      <c r="D36" s="911"/>
      <c r="E36" s="62" t="s">
        <v>43</v>
      </c>
      <c r="F36" s="183">
        <f t="shared" si="1"/>
        <v>18000</v>
      </c>
      <c r="G36" s="183">
        <f t="shared" si="2"/>
        <v>0</v>
      </c>
      <c r="H36" s="63"/>
      <c r="I36" s="63"/>
      <c r="J36" s="63">
        <v>900</v>
      </c>
      <c r="K36" s="63"/>
      <c r="L36" s="63">
        <v>7988</v>
      </c>
      <c r="M36" s="63"/>
      <c r="N36" s="63">
        <v>9112</v>
      </c>
      <c r="O36" s="63"/>
      <c r="P36" s="937"/>
    </row>
    <row r="37" spans="1:17" s="35" customFormat="1" ht="18.75" customHeight="1">
      <c r="A37" s="67"/>
      <c r="B37" s="69"/>
      <c r="C37" s="67"/>
      <c r="D37" s="67"/>
      <c r="E37" s="67"/>
      <c r="F37" s="665"/>
      <c r="G37" s="665"/>
      <c r="H37" s="68"/>
      <c r="I37" s="68"/>
      <c r="J37" s="68"/>
      <c r="K37" s="68"/>
      <c r="L37" s="68"/>
      <c r="M37" s="68"/>
      <c r="N37" s="68"/>
      <c r="O37" s="68"/>
      <c r="P37" s="665"/>
    </row>
    <row r="38" spans="1:17" s="35" customFormat="1" ht="18.75" customHeight="1">
      <c r="A38" s="67"/>
      <c r="B38" s="69"/>
      <c r="C38" s="67"/>
      <c r="D38" s="67"/>
      <c r="E38" s="67"/>
      <c r="F38" s="665"/>
      <c r="G38" s="665"/>
      <c r="H38" s="68"/>
      <c r="I38" s="68"/>
      <c r="J38" s="68"/>
      <c r="K38" s="68"/>
      <c r="L38" s="68"/>
      <c r="M38" s="68"/>
      <c r="N38" s="68"/>
      <c r="O38" s="68"/>
      <c r="P38" s="665"/>
    </row>
    <row r="39" spans="1:17" s="35" customFormat="1" ht="18.75" customHeight="1">
      <c r="A39" s="67"/>
      <c r="B39" s="69"/>
      <c r="C39" s="67"/>
      <c r="D39" s="67"/>
      <c r="E39" s="67"/>
      <c r="F39" s="665"/>
      <c r="G39" s="665"/>
      <c r="H39" s="68"/>
      <c r="I39" s="68"/>
      <c r="J39" s="68"/>
      <c r="K39" s="68"/>
      <c r="L39" s="68"/>
      <c r="M39" s="68"/>
      <c r="N39" s="68"/>
      <c r="O39" s="68"/>
      <c r="P39" s="665"/>
    </row>
    <row r="40" spans="1:17" s="35" customFormat="1" ht="40.5" customHeight="1">
      <c r="A40" s="16"/>
      <c r="B40" s="909" t="s">
        <v>203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  <c r="Q40" s="46"/>
    </row>
    <row r="41" spans="1:17" s="35" customFormat="1" ht="7.5" customHeight="1">
      <c r="A41" s="16"/>
      <c r="B41" s="166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46"/>
    </row>
    <row r="42" spans="1:17" s="35" customFormat="1" ht="15" customHeight="1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  <c r="Q42" s="46"/>
    </row>
    <row r="43" spans="1:17" s="35" customFormat="1" ht="8.25" customHeight="1">
      <c r="B43" s="2"/>
      <c r="C43" s="17"/>
      <c r="D43" s="1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46"/>
    </row>
    <row r="44" spans="1:17" s="35" customFormat="1" ht="12" customHeight="1"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  <c r="Q44" s="46"/>
    </row>
    <row r="45" spans="1:17" s="35" customFormat="1" ht="12" customHeight="1"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  <c r="Q45" s="46"/>
    </row>
    <row r="46" spans="1:17" s="35" customFormat="1" ht="12" customHeight="1">
      <c r="B46" s="8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  <c r="Q46" s="46"/>
    </row>
    <row r="47" spans="1:17" s="35" customFormat="1" ht="12" customHeight="1"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  <c r="Q47" s="46"/>
    </row>
    <row r="48" spans="1:17" s="35" customFormat="1" ht="27" customHeight="1"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  <c r="Q48" s="46"/>
    </row>
    <row r="49" spans="1:17" s="35" customFormat="1" ht="16.5" customHeight="1"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46"/>
    </row>
    <row r="50" spans="1:17" s="35" customFormat="1" ht="5.25" customHeight="1" thickBot="1">
      <c r="B50" s="14"/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  <c r="Q50" s="46"/>
    </row>
    <row r="51" spans="1:17" s="35" customFormat="1">
      <c r="A51" s="876" t="s">
        <v>12</v>
      </c>
      <c r="B51" s="878" t="s">
        <v>13</v>
      </c>
      <c r="C51" s="881" t="s">
        <v>14</v>
      </c>
      <c r="D51" s="881"/>
      <c r="E51" s="882" t="s">
        <v>15</v>
      </c>
      <c r="F51" s="881" t="s">
        <v>16</v>
      </c>
      <c r="G51" s="881"/>
      <c r="H51" s="881"/>
      <c r="I51" s="881"/>
      <c r="J51" s="881"/>
      <c r="K51" s="881"/>
      <c r="L51" s="881"/>
      <c r="M51" s="881"/>
      <c r="N51" s="881"/>
      <c r="O51" s="881"/>
      <c r="P51" s="884" t="s">
        <v>17</v>
      </c>
      <c r="Q51" s="46"/>
    </row>
    <row r="52" spans="1:17" s="35" customFormat="1" ht="18.75" customHeight="1">
      <c r="A52" s="877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885"/>
      <c r="Q52" s="46"/>
    </row>
    <row r="53" spans="1:17" s="35" customFormat="1" ht="60.75" customHeight="1">
      <c r="A53" s="877"/>
      <c r="B53" s="880"/>
      <c r="C53" s="886"/>
      <c r="D53" s="886"/>
      <c r="E53" s="883"/>
      <c r="F53" s="883"/>
      <c r="G53" s="887"/>
      <c r="H53" s="222" t="s">
        <v>25</v>
      </c>
      <c r="I53" s="222" t="s">
        <v>26</v>
      </c>
      <c r="J53" s="222" t="s">
        <v>25</v>
      </c>
      <c r="K53" s="222" t="s">
        <v>26</v>
      </c>
      <c r="L53" s="222" t="s">
        <v>25</v>
      </c>
      <c r="M53" s="222" t="s">
        <v>26</v>
      </c>
      <c r="N53" s="222" t="s">
        <v>25</v>
      </c>
      <c r="O53" s="222" t="s">
        <v>26</v>
      </c>
      <c r="P53" s="885"/>
      <c r="Q53" s="46"/>
    </row>
    <row r="54" spans="1:17" s="35" customFormat="1" ht="32.25" customHeight="1">
      <c r="A54" s="873" t="s">
        <v>57</v>
      </c>
      <c r="B54" s="874"/>
      <c r="C54" s="874"/>
      <c r="D54" s="874"/>
      <c r="E54" s="874"/>
      <c r="F54" s="874"/>
      <c r="G54" s="874"/>
      <c r="H54" s="874"/>
      <c r="I54" s="874"/>
      <c r="J54" s="874"/>
      <c r="K54" s="874"/>
      <c r="L54" s="874"/>
      <c r="M54" s="874"/>
      <c r="N54" s="874"/>
      <c r="O54" s="874"/>
      <c r="P54" s="948"/>
      <c r="Q54" s="46"/>
    </row>
    <row r="55" spans="1:17" s="35" customFormat="1" ht="18.75" customHeight="1">
      <c r="A55" s="949">
        <v>1</v>
      </c>
      <c r="B55" s="912" t="s">
        <v>59</v>
      </c>
      <c r="C55" s="914" t="s">
        <v>196</v>
      </c>
      <c r="D55" s="914" t="s">
        <v>29</v>
      </c>
      <c r="E55" s="157" t="s">
        <v>154</v>
      </c>
      <c r="F55" s="173">
        <f t="shared" ref="F55:F75" si="3">SUM(H55+J55+L55+N55)</f>
        <v>12</v>
      </c>
      <c r="G55" s="173"/>
      <c r="H55" s="155">
        <v>3</v>
      </c>
      <c r="I55" s="155"/>
      <c r="J55" s="155">
        <v>3</v>
      </c>
      <c r="K55" s="155"/>
      <c r="L55" s="155">
        <v>3</v>
      </c>
      <c r="M55" s="155"/>
      <c r="N55" s="155">
        <v>3</v>
      </c>
      <c r="O55" s="155"/>
      <c r="P55" s="163"/>
      <c r="Q55" s="46"/>
    </row>
    <row r="56" spans="1:17" s="35" customFormat="1" ht="18" customHeight="1">
      <c r="A56" s="949"/>
      <c r="B56" s="912"/>
      <c r="C56" s="914"/>
      <c r="D56" s="914"/>
      <c r="E56" s="157" t="s">
        <v>34</v>
      </c>
      <c r="F56" s="173">
        <f t="shared" si="3"/>
        <v>12</v>
      </c>
      <c r="G56" s="173"/>
      <c r="H56" s="155">
        <v>3</v>
      </c>
      <c r="I56" s="155"/>
      <c r="J56" s="155">
        <v>3</v>
      </c>
      <c r="K56" s="155"/>
      <c r="L56" s="155">
        <v>3</v>
      </c>
      <c r="M56" s="155"/>
      <c r="N56" s="155">
        <v>3</v>
      </c>
      <c r="O56" s="155"/>
      <c r="P56" s="163"/>
      <c r="Q56" s="46"/>
    </row>
    <row r="57" spans="1:17" s="35" customFormat="1" ht="19.5" customHeight="1">
      <c r="A57" s="949">
        <v>2</v>
      </c>
      <c r="B57" s="912" t="s">
        <v>61</v>
      </c>
      <c r="C57" s="914" t="s">
        <v>196</v>
      </c>
      <c r="D57" s="914" t="s">
        <v>29</v>
      </c>
      <c r="E57" s="157" t="s">
        <v>154</v>
      </c>
      <c r="F57" s="173">
        <f t="shared" si="3"/>
        <v>12</v>
      </c>
      <c r="G57" s="173"/>
      <c r="H57" s="155">
        <v>3</v>
      </c>
      <c r="I57" s="155"/>
      <c r="J57" s="155">
        <v>3</v>
      </c>
      <c r="K57" s="155"/>
      <c r="L57" s="155">
        <v>3</v>
      </c>
      <c r="M57" s="155"/>
      <c r="N57" s="155">
        <v>3</v>
      </c>
      <c r="O57" s="155"/>
      <c r="P57" s="163"/>
      <c r="Q57" s="46"/>
    </row>
    <row r="58" spans="1:17" s="35" customFormat="1" ht="19.5" customHeight="1">
      <c r="A58" s="949"/>
      <c r="B58" s="912"/>
      <c r="C58" s="914"/>
      <c r="D58" s="914"/>
      <c r="E58" s="157" t="s">
        <v>34</v>
      </c>
      <c r="F58" s="173">
        <f t="shared" si="3"/>
        <v>12</v>
      </c>
      <c r="G58" s="173"/>
      <c r="H58" s="155">
        <v>3</v>
      </c>
      <c r="I58" s="155"/>
      <c r="J58" s="155">
        <v>3</v>
      </c>
      <c r="K58" s="155"/>
      <c r="L58" s="155">
        <v>3</v>
      </c>
      <c r="M58" s="155"/>
      <c r="N58" s="155">
        <v>3</v>
      </c>
      <c r="O58" s="155"/>
      <c r="P58" s="163"/>
      <c r="Q58" s="46"/>
    </row>
    <row r="59" spans="1:17" s="35" customFormat="1" ht="25.5" customHeight="1">
      <c r="A59" s="158">
        <v>3</v>
      </c>
      <c r="B59" s="156" t="s">
        <v>62</v>
      </c>
      <c r="C59" s="157" t="s">
        <v>196</v>
      </c>
      <c r="D59" s="157" t="s">
        <v>29</v>
      </c>
      <c r="E59" s="157" t="s">
        <v>58</v>
      </c>
      <c r="F59" s="173">
        <f t="shared" si="3"/>
        <v>12</v>
      </c>
      <c r="G59" s="173"/>
      <c r="H59" s="155">
        <v>3</v>
      </c>
      <c r="I59" s="155"/>
      <c r="J59" s="155">
        <v>3</v>
      </c>
      <c r="K59" s="155"/>
      <c r="L59" s="155">
        <v>3</v>
      </c>
      <c r="M59" s="155"/>
      <c r="N59" s="155">
        <v>3</v>
      </c>
      <c r="O59" s="155"/>
      <c r="P59" s="163"/>
      <c r="Q59" s="46"/>
    </row>
    <row r="60" spans="1:17" s="35" customFormat="1">
      <c r="A60" s="949">
        <v>4</v>
      </c>
      <c r="B60" s="912" t="s">
        <v>98</v>
      </c>
      <c r="C60" s="914" t="s">
        <v>196</v>
      </c>
      <c r="D60" s="914" t="s">
        <v>29</v>
      </c>
      <c r="E60" s="157" t="s">
        <v>155</v>
      </c>
      <c r="F60" s="173">
        <f t="shared" si="3"/>
        <v>2</v>
      </c>
      <c r="G60" s="173"/>
      <c r="H60" s="155"/>
      <c r="I60" s="155"/>
      <c r="J60" s="155">
        <v>1</v>
      </c>
      <c r="K60" s="155"/>
      <c r="L60" s="155"/>
      <c r="M60" s="155"/>
      <c r="N60" s="155">
        <v>1</v>
      </c>
      <c r="O60" s="155"/>
      <c r="P60" s="163"/>
      <c r="Q60" s="46"/>
    </row>
    <row r="61" spans="1:17" s="35" customFormat="1">
      <c r="A61" s="949"/>
      <c r="B61" s="912"/>
      <c r="C61" s="914"/>
      <c r="D61" s="914"/>
      <c r="E61" s="157" t="s">
        <v>64</v>
      </c>
      <c r="F61" s="173">
        <f t="shared" si="3"/>
        <v>2</v>
      </c>
      <c r="G61" s="173"/>
      <c r="H61" s="155"/>
      <c r="I61" s="155"/>
      <c r="J61" s="155">
        <v>1</v>
      </c>
      <c r="K61" s="155"/>
      <c r="L61" s="155"/>
      <c r="M61" s="155"/>
      <c r="N61" s="155">
        <v>1</v>
      </c>
      <c r="O61" s="155"/>
      <c r="P61" s="163"/>
      <c r="Q61" s="46"/>
    </row>
    <row r="62" spans="1:17" s="35" customFormat="1" ht="33.75">
      <c r="A62" s="668">
        <v>5</v>
      </c>
      <c r="B62" s="667" t="s">
        <v>99</v>
      </c>
      <c r="C62" s="666"/>
      <c r="D62" s="666"/>
      <c r="E62" s="666" t="s">
        <v>58</v>
      </c>
      <c r="F62" s="566">
        <f t="shared" si="3"/>
        <v>0</v>
      </c>
      <c r="G62" s="173"/>
      <c r="H62" s="155"/>
      <c r="I62" s="155"/>
      <c r="J62" s="155"/>
      <c r="K62" s="155"/>
      <c r="L62" s="155"/>
      <c r="M62" s="155"/>
      <c r="N62" s="155"/>
      <c r="O62" s="155"/>
      <c r="P62" s="163"/>
      <c r="Q62" s="46"/>
    </row>
    <row r="63" spans="1:17" s="35" customFormat="1">
      <c r="A63" s="963">
        <v>6</v>
      </c>
      <c r="B63" s="901" t="s">
        <v>65</v>
      </c>
      <c r="C63" s="908"/>
      <c r="D63" s="908"/>
      <c r="E63" s="666" t="s">
        <v>58</v>
      </c>
      <c r="F63" s="566">
        <f t="shared" si="3"/>
        <v>0</v>
      </c>
      <c r="G63" s="173"/>
      <c r="H63" s="155"/>
      <c r="I63" s="155"/>
      <c r="J63" s="155"/>
      <c r="K63" s="155"/>
      <c r="L63" s="155"/>
      <c r="M63" s="155"/>
      <c r="N63" s="155"/>
      <c r="O63" s="155"/>
      <c r="P63" s="163"/>
      <c r="Q63" s="46"/>
    </row>
    <row r="64" spans="1:17" s="35" customFormat="1">
      <c r="A64" s="963"/>
      <c r="B64" s="901"/>
      <c r="C64" s="908"/>
      <c r="D64" s="908"/>
      <c r="E64" s="666" t="s">
        <v>34</v>
      </c>
      <c r="F64" s="566">
        <f t="shared" si="3"/>
        <v>0</v>
      </c>
      <c r="G64" s="173"/>
      <c r="H64" s="155"/>
      <c r="I64" s="155"/>
      <c r="J64" s="155"/>
      <c r="K64" s="155"/>
      <c r="L64" s="155"/>
      <c r="M64" s="155"/>
      <c r="N64" s="155"/>
      <c r="O64" s="155"/>
      <c r="P64" s="163"/>
      <c r="Q64" s="46"/>
    </row>
    <row r="65" spans="1:17" s="35" customFormat="1" ht="25.5" customHeight="1">
      <c r="A65" s="158">
        <v>7</v>
      </c>
      <c r="B65" s="156" t="s">
        <v>74</v>
      </c>
      <c r="C65" s="157" t="s">
        <v>196</v>
      </c>
      <c r="D65" s="157" t="s">
        <v>29</v>
      </c>
      <c r="E65" s="157" t="s">
        <v>58</v>
      </c>
      <c r="F65" s="173">
        <f t="shared" si="3"/>
        <v>12</v>
      </c>
      <c r="G65" s="173"/>
      <c r="H65" s="155">
        <v>3</v>
      </c>
      <c r="I65" s="155"/>
      <c r="J65" s="155">
        <v>3</v>
      </c>
      <c r="K65" s="155"/>
      <c r="L65" s="155">
        <v>3</v>
      </c>
      <c r="M65" s="155"/>
      <c r="N65" s="155">
        <v>3</v>
      </c>
      <c r="O65" s="155"/>
      <c r="P65" s="163"/>
      <c r="Q65" s="46"/>
    </row>
    <row r="66" spans="1:17" s="35" customFormat="1">
      <c r="A66" s="949">
        <v>8</v>
      </c>
      <c r="B66" s="912" t="s">
        <v>66</v>
      </c>
      <c r="C66" s="914" t="s">
        <v>196</v>
      </c>
      <c r="D66" s="914" t="s">
        <v>29</v>
      </c>
      <c r="E66" s="157" t="s">
        <v>63</v>
      </c>
      <c r="F66" s="173">
        <f t="shared" si="3"/>
        <v>2</v>
      </c>
      <c r="G66" s="173"/>
      <c r="H66" s="155"/>
      <c r="I66" s="155"/>
      <c r="J66" s="155">
        <v>1</v>
      </c>
      <c r="K66" s="155"/>
      <c r="L66" s="155"/>
      <c r="M66" s="155"/>
      <c r="N66" s="155">
        <v>1</v>
      </c>
      <c r="O66" s="155"/>
      <c r="P66" s="163"/>
      <c r="Q66" s="46"/>
    </row>
    <row r="67" spans="1:17" s="35" customFormat="1">
      <c r="A67" s="949"/>
      <c r="B67" s="912"/>
      <c r="C67" s="914"/>
      <c r="D67" s="914"/>
      <c r="E67" s="157" t="s">
        <v>64</v>
      </c>
      <c r="F67" s="173">
        <f t="shared" si="3"/>
        <v>2</v>
      </c>
      <c r="G67" s="173"/>
      <c r="H67" s="155"/>
      <c r="I67" s="155"/>
      <c r="J67" s="155">
        <v>1</v>
      </c>
      <c r="K67" s="155"/>
      <c r="L67" s="155"/>
      <c r="M67" s="155"/>
      <c r="N67" s="155">
        <v>1</v>
      </c>
      <c r="O67" s="155"/>
      <c r="P67" s="163"/>
      <c r="Q67" s="46"/>
    </row>
    <row r="68" spans="1:17" s="35" customFormat="1">
      <c r="A68" s="949">
        <v>9</v>
      </c>
      <c r="B68" s="912" t="s">
        <v>67</v>
      </c>
      <c r="C68" s="914" t="s">
        <v>196</v>
      </c>
      <c r="D68" s="914" t="s">
        <v>29</v>
      </c>
      <c r="E68" s="157" t="s">
        <v>68</v>
      </c>
      <c r="F68" s="173">
        <f t="shared" si="3"/>
        <v>1</v>
      </c>
      <c r="G68" s="173"/>
      <c r="H68" s="155"/>
      <c r="I68" s="155"/>
      <c r="J68" s="155">
        <v>1</v>
      </c>
      <c r="K68" s="155"/>
      <c r="L68" s="155"/>
      <c r="M68" s="155"/>
      <c r="N68" s="155"/>
      <c r="O68" s="155"/>
      <c r="P68" s="163"/>
      <c r="Q68" s="46"/>
    </row>
    <row r="69" spans="1:17" s="35" customFormat="1">
      <c r="A69" s="949"/>
      <c r="B69" s="912"/>
      <c r="C69" s="914"/>
      <c r="D69" s="914"/>
      <c r="E69" s="157" t="s">
        <v>36</v>
      </c>
      <c r="F69" s="173">
        <f t="shared" si="3"/>
        <v>0</v>
      </c>
      <c r="G69" s="173"/>
      <c r="H69" s="155"/>
      <c r="I69" s="155"/>
      <c r="J69" s="155"/>
      <c r="K69" s="155"/>
      <c r="L69" s="155"/>
      <c r="M69" s="155"/>
      <c r="N69" s="155"/>
      <c r="O69" s="155"/>
      <c r="P69" s="163"/>
      <c r="Q69" s="46"/>
    </row>
    <row r="70" spans="1:17" s="35" customFormat="1" ht="18.75" customHeight="1">
      <c r="A70" s="949"/>
      <c r="B70" s="912"/>
      <c r="C70" s="914"/>
      <c r="D70" s="914"/>
      <c r="E70" s="157" t="s">
        <v>69</v>
      </c>
      <c r="F70" s="173">
        <f t="shared" si="3"/>
        <v>1620</v>
      </c>
      <c r="G70" s="173"/>
      <c r="H70" s="155">
        <v>405</v>
      </c>
      <c r="I70" s="155"/>
      <c r="J70" s="155">
        <v>405</v>
      </c>
      <c r="K70" s="155"/>
      <c r="L70" s="155">
        <v>405</v>
      </c>
      <c r="M70" s="155"/>
      <c r="N70" s="155">
        <v>405</v>
      </c>
      <c r="O70" s="155"/>
      <c r="P70" s="163"/>
      <c r="Q70" s="46"/>
    </row>
    <row r="71" spans="1:17" s="35" customFormat="1" ht="15.75" thickBot="1">
      <c r="A71" s="969"/>
      <c r="B71" s="968"/>
      <c r="C71" s="967"/>
      <c r="D71" s="967"/>
      <c r="E71" s="227" t="s">
        <v>75</v>
      </c>
      <c r="F71" s="183">
        <f t="shared" si="3"/>
        <v>0</v>
      </c>
      <c r="G71" s="183"/>
      <c r="H71" s="228"/>
      <c r="I71" s="228"/>
      <c r="J71" s="228"/>
      <c r="K71" s="228"/>
      <c r="L71" s="228"/>
      <c r="M71" s="228"/>
      <c r="N71" s="228"/>
      <c r="O71" s="228"/>
      <c r="P71" s="164"/>
      <c r="Q71" s="46"/>
    </row>
    <row r="72" spans="1:17" s="35" customFormat="1">
      <c r="A72" s="177">
        <v>10</v>
      </c>
      <c r="B72" s="672" t="s">
        <v>70</v>
      </c>
      <c r="C72" s="671"/>
      <c r="D72" s="671"/>
      <c r="E72" s="671" t="s">
        <v>71</v>
      </c>
      <c r="F72" s="675">
        <f t="shared" si="3"/>
        <v>0</v>
      </c>
      <c r="G72" s="223">
        <f t="shared" ref="G72:G75" si="4">SUM(I72+K72+M72+O72)</f>
        <v>0</v>
      </c>
      <c r="H72" s="177"/>
      <c r="I72" s="177"/>
      <c r="J72" s="177"/>
      <c r="K72" s="224"/>
      <c r="L72" s="224"/>
      <c r="M72" s="224"/>
      <c r="N72" s="224"/>
      <c r="O72" s="224"/>
      <c r="P72" s="225"/>
      <c r="Q72" s="46"/>
    </row>
    <row r="73" spans="1:17" s="35" customFormat="1" ht="22.5">
      <c r="A73" s="55">
        <v>11</v>
      </c>
      <c r="B73" s="667" t="s">
        <v>100</v>
      </c>
      <c r="C73" s="666"/>
      <c r="D73" s="666"/>
      <c r="E73" s="666" t="s">
        <v>72</v>
      </c>
      <c r="F73" s="566">
        <f t="shared" si="3"/>
        <v>0</v>
      </c>
      <c r="G73" s="121">
        <f t="shared" si="4"/>
        <v>0</v>
      </c>
      <c r="H73" s="155"/>
      <c r="I73" s="155"/>
      <c r="J73" s="155"/>
      <c r="K73" s="214"/>
      <c r="L73" s="214"/>
      <c r="M73" s="214"/>
      <c r="N73" s="214"/>
      <c r="O73" s="214"/>
      <c r="P73" s="15"/>
      <c r="Q73" s="46"/>
    </row>
    <row r="74" spans="1:17" s="35" customFormat="1">
      <c r="A74" s="921">
        <v>12</v>
      </c>
      <c r="B74" s="901" t="s">
        <v>101</v>
      </c>
      <c r="C74" s="908"/>
      <c r="D74" s="908"/>
      <c r="E74" s="666" t="s">
        <v>73</v>
      </c>
      <c r="F74" s="566">
        <f t="shared" si="3"/>
        <v>0</v>
      </c>
      <c r="G74" s="121">
        <f t="shared" si="4"/>
        <v>0</v>
      </c>
      <c r="H74" s="155"/>
      <c r="I74" s="155"/>
      <c r="J74" s="155"/>
      <c r="K74" s="155"/>
      <c r="L74" s="155"/>
      <c r="M74" s="155"/>
      <c r="N74" s="155"/>
      <c r="O74" s="155"/>
      <c r="P74" s="28"/>
      <c r="Q74" s="46"/>
    </row>
    <row r="75" spans="1:17" s="35" customFormat="1">
      <c r="A75" s="921"/>
      <c r="B75" s="901"/>
      <c r="C75" s="908"/>
      <c r="D75" s="908"/>
      <c r="E75" s="666" t="s">
        <v>64</v>
      </c>
      <c r="F75" s="566">
        <f t="shared" si="3"/>
        <v>0</v>
      </c>
      <c r="G75" s="121">
        <f t="shared" si="4"/>
        <v>0</v>
      </c>
      <c r="H75" s="155"/>
      <c r="I75" s="155"/>
      <c r="J75" s="155"/>
      <c r="K75" s="155"/>
      <c r="L75" s="155"/>
      <c r="M75" s="155"/>
      <c r="N75" s="155"/>
      <c r="O75" s="155"/>
      <c r="P75" s="28"/>
      <c r="Q75" s="46"/>
    </row>
    <row r="76" spans="1:17" s="35" customFormat="1" ht="9" customHeight="1" thickBot="1">
      <c r="A76" s="4"/>
      <c r="B76" s="45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  <c r="Q76" s="46"/>
    </row>
    <row r="77" spans="1:17" s="35" customFormat="1" ht="24.75" customHeight="1" thickBot="1">
      <c r="A77" s="215" t="s">
        <v>118</v>
      </c>
      <c r="B77" s="72"/>
      <c r="C77" s="72"/>
      <c r="D77" s="73"/>
      <c r="E77" s="74"/>
      <c r="F77" s="75"/>
      <c r="G77" s="76"/>
      <c r="H77" s="75"/>
      <c r="I77" s="75"/>
      <c r="J77" s="75"/>
      <c r="K77" s="75"/>
      <c r="L77" s="75"/>
      <c r="M77" s="75"/>
      <c r="N77" s="75"/>
      <c r="O77" s="75"/>
      <c r="P77" s="77"/>
      <c r="Q77" s="46"/>
    </row>
    <row r="78" spans="1:17" s="35" customFormat="1" ht="18" customHeight="1">
      <c r="A78" s="949">
        <v>1</v>
      </c>
      <c r="B78" s="912" t="s">
        <v>44</v>
      </c>
      <c r="C78" s="913" t="s">
        <v>196</v>
      </c>
      <c r="D78" s="913" t="s">
        <v>199</v>
      </c>
      <c r="E78" s="161" t="s">
        <v>36</v>
      </c>
      <c r="F78" s="173">
        <f t="shared" ref="F78:F103" si="5">SUM(H78+J78+L78+N78)</f>
        <v>1</v>
      </c>
      <c r="G78" s="173"/>
      <c r="H78" s="10">
        <v>1</v>
      </c>
      <c r="I78" s="11"/>
      <c r="J78" s="175"/>
      <c r="K78" s="175"/>
      <c r="L78" s="175"/>
      <c r="M78" s="175"/>
      <c r="N78" s="175"/>
      <c r="O78" s="11"/>
      <c r="P78" s="952"/>
      <c r="Q78" s="46"/>
    </row>
    <row r="79" spans="1:17" s="35" customFormat="1" ht="17.25" customHeight="1">
      <c r="A79" s="949"/>
      <c r="B79" s="912"/>
      <c r="C79" s="913"/>
      <c r="D79" s="913"/>
      <c r="E79" s="161" t="s">
        <v>37</v>
      </c>
      <c r="F79" s="173">
        <f t="shared" si="5"/>
        <v>4</v>
      </c>
      <c r="G79" s="173"/>
      <c r="H79" s="10">
        <v>1</v>
      </c>
      <c r="I79" s="11"/>
      <c r="J79" s="175">
        <v>1</v>
      </c>
      <c r="K79" s="175"/>
      <c r="L79" s="175">
        <v>1</v>
      </c>
      <c r="M79" s="175"/>
      <c r="N79" s="175">
        <v>1</v>
      </c>
      <c r="O79" s="11"/>
      <c r="P79" s="953"/>
      <c r="Q79" s="46"/>
    </row>
    <row r="80" spans="1:17" s="35" customFormat="1" ht="25.5" customHeight="1">
      <c r="A80" s="949"/>
      <c r="B80" s="912"/>
      <c r="C80" s="913"/>
      <c r="D80" s="913"/>
      <c r="E80" s="157" t="s">
        <v>76</v>
      </c>
      <c r="F80" s="173">
        <f t="shared" si="5"/>
        <v>4</v>
      </c>
      <c r="G80" s="173"/>
      <c r="H80" s="10">
        <v>1</v>
      </c>
      <c r="I80" s="11"/>
      <c r="J80" s="175">
        <v>1</v>
      </c>
      <c r="K80" s="175"/>
      <c r="L80" s="175">
        <v>1</v>
      </c>
      <c r="M80" s="175"/>
      <c r="N80" s="175">
        <v>1</v>
      </c>
      <c r="O80" s="11"/>
      <c r="P80" s="954"/>
      <c r="Q80" s="46"/>
    </row>
    <row r="81" spans="1:17" s="35" customFormat="1" ht="12.75" customHeight="1">
      <c r="A81" s="924">
        <v>2</v>
      </c>
      <c r="B81" s="912" t="s">
        <v>96</v>
      </c>
      <c r="C81" s="913" t="s">
        <v>196</v>
      </c>
      <c r="D81" s="913" t="s">
        <v>29</v>
      </c>
      <c r="E81" s="161" t="s">
        <v>38</v>
      </c>
      <c r="F81" s="173">
        <f t="shared" si="5"/>
        <v>6</v>
      </c>
      <c r="G81" s="173"/>
      <c r="H81" s="10">
        <v>1</v>
      </c>
      <c r="I81" s="11"/>
      <c r="J81" s="175">
        <v>5</v>
      </c>
      <c r="K81" s="175"/>
      <c r="L81" s="175"/>
      <c r="M81" s="175"/>
      <c r="N81" s="175"/>
      <c r="O81" s="11"/>
      <c r="P81" s="957" t="s">
        <v>200</v>
      </c>
      <c r="Q81" s="46"/>
    </row>
    <row r="82" spans="1:17" s="35" customFormat="1" ht="16.5" customHeight="1">
      <c r="A82" s="924"/>
      <c r="B82" s="912"/>
      <c r="C82" s="913"/>
      <c r="D82" s="913"/>
      <c r="E82" s="157" t="s">
        <v>39</v>
      </c>
      <c r="F82" s="173">
        <f t="shared" si="5"/>
        <v>6</v>
      </c>
      <c r="G82" s="173"/>
      <c r="H82" s="10">
        <v>1</v>
      </c>
      <c r="I82" s="11"/>
      <c r="J82" s="175">
        <v>5</v>
      </c>
      <c r="K82" s="175"/>
      <c r="L82" s="175"/>
      <c r="M82" s="175"/>
      <c r="N82" s="175"/>
      <c r="O82" s="11"/>
      <c r="P82" s="958"/>
      <c r="Q82" s="46"/>
    </row>
    <row r="83" spans="1:17" s="35" customFormat="1" ht="24.75" customHeight="1">
      <c r="A83" s="229">
        <v>3</v>
      </c>
      <c r="B83" s="86" t="s">
        <v>148</v>
      </c>
      <c r="C83" s="88" t="s">
        <v>196</v>
      </c>
      <c r="D83" s="88" t="s">
        <v>29</v>
      </c>
      <c r="E83" s="87" t="s">
        <v>149</v>
      </c>
      <c r="F83" s="173">
        <f t="shared" si="5"/>
        <v>17</v>
      </c>
      <c r="G83" s="173"/>
      <c r="H83" s="88">
        <v>2</v>
      </c>
      <c r="I83" s="88"/>
      <c r="J83" s="88">
        <v>5</v>
      </c>
      <c r="K83" s="88"/>
      <c r="L83" s="88">
        <v>4</v>
      </c>
      <c r="M83" s="88"/>
      <c r="N83" s="88">
        <v>6</v>
      </c>
      <c r="O83" s="88"/>
      <c r="P83" s="230"/>
      <c r="Q83" s="46"/>
    </row>
    <row r="84" spans="1:17" s="35" customFormat="1" ht="29.25" customHeight="1">
      <c r="A84" s="231">
        <v>4</v>
      </c>
      <c r="B84" s="95" t="s">
        <v>137</v>
      </c>
      <c r="C84" s="78" t="s">
        <v>196</v>
      </c>
      <c r="D84" s="78" t="s">
        <v>29</v>
      </c>
      <c r="E84" s="78" t="s">
        <v>140</v>
      </c>
      <c r="F84" s="173">
        <f t="shared" si="5"/>
        <v>2</v>
      </c>
      <c r="G84" s="173"/>
      <c r="H84" s="79"/>
      <c r="I84" s="79"/>
      <c r="J84" s="79"/>
      <c r="K84" s="79"/>
      <c r="L84" s="79">
        <v>1</v>
      </c>
      <c r="M84" s="79"/>
      <c r="N84" s="79">
        <v>1</v>
      </c>
      <c r="O84" s="79"/>
      <c r="P84" s="232"/>
      <c r="Q84" s="46"/>
    </row>
    <row r="85" spans="1:17" s="35" customFormat="1">
      <c r="A85" s="956">
        <v>5</v>
      </c>
      <c r="B85" s="922" t="s">
        <v>119</v>
      </c>
      <c r="C85" s="923" t="s">
        <v>196</v>
      </c>
      <c r="D85" s="923" t="s">
        <v>29</v>
      </c>
      <c r="E85" s="80" t="s">
        <v>141</v>
      </c>
      <c r="F85" s="173">
        <f t="shared" si="5"/>
        <v>29</v>
      </c>
      <c r="G85" s="173"/>
      <c r="H85" s="81">
        <v>2</v>
      </c>
      <c r="I85" s="81"/>
      <c r="J85" s="81">
        <v>7</v>
      </c>
      <c r="K85" s="81"/>
      <c r="L85" s="81">
        <v>13</v>
      </c>
      <c r="M85" s="81"/>
      <c r="N85" s="81">
        <v>7</v>
      </c>
      <c r="O85" s="81"/>
      <c r="P85" s="233"/>
      <c r="Q85" s="46"/>
    </row>
    <row r="86" spans="1:17" s="35" customFormat="1">
      <c r="A86" s="956"/>
      <c r="B86" s="922"/>
      <c r="C86" s="923"/>
      <c r="D86" s="923"/>
      <c r="E86" s="80" t="s">
        <v>121</v>
      </c>
      <c r="F86" s="173">
        <f t="shared" si="5"/>
        <v>29</v>
      </c>
      <c r="G86" s="173"/>
      <c r="H86" s="81">
        <v>2</v>
      </c>
      <c r="I86" s="81"/>
      <c r="J86" s="81">
        <v>7</v>
      </c>
      <c r="K86" s="81"/>
      <c r="L86" s="81">
        <v>13</v>
      </c>
      <c r="M86" s="81"/>
      <c r="N86" s="81">
        <v>7</v>
      </c>
      <c r="O86" s="81"/>
      <c r="P86" s="234"/>
      <c r="Q86" s="46"/>
    </row>
    <row r="87" spans="1:17" s="35" customFormat="1">
      <c r="A87" s="956"/>
      <c r="B87" s="922"/>
      <c r="C87" s="923"/>
      <c r="D87" s="923"/>
      <c r="E87" s="159" t="s">
        <v>142</v>
      </c>
      <c r="F87" s="173">
        <f t="shared" si="5"/>
        <v>870</v>
      </c>
      <c r="G87" s="173"/>
      <c r="H87" s="81">
        <v>60</v>
      </c>
      <c r="I87" s="81"/>
      <c r="J87" s="81">
        <v>210</v>
      </c>
      <c r="K87" s="81"/>
      <c r="L87" s="81">
        <v>390</v>
      </c>
      <c r="M87" s="81"/>
      <c r="N87" s="81">
        <v>210</v>
      </c>
      <c r="O87" s="81"/>
      <c r="P87" s="234"/>
      <c r="Q87" s="46"/>
    </row>
    <row r="88" spans="1:17" s="35" customFormat="1" ht="22.5">
      <c r="A88" s="956"/>
      <c r="B88" s="922"/>
      <c r="C88" s="923"/>
      <c r="D88" s="923"/>
      <c r="E88" s="159" t="s">
        <v>198</v>
      </c>
      <c r="F88" s="173">
        <f t="shared" si="5"/>
        <v>14500</v>
      </c>
      <c r="G88" s="173"/>
      <c r="H88" s="81">
        <v>1000</v>
      </c>
      <c r="I88" s="81"/>
      <c r="J88" s="81">
        <v>3500</v>
      </c>
      <c r="K88" s="81"/>
      <c r="L88" s="81">
        <v>6500</v>
      </c>
      <c r="M88" s="81"/>
      <c r="N88" s="81">
        <v>3500</v>
      </c>
      <c r="O88" s="81"/>
      <c r="P88" s="235"/>
      <c r="Q88" s="46"/>
    </row>
    <row r="89" spans="1:17" s="35" customFormat="1">
      <c r="A89" s="956"/>
      <c r="B89" s="922"/>
      <c r="C89" s="923"/>
      <c r="D89" s="923"/>
      <c r="E89" s="159" t="s">
        <v>64</v>
      </c>
      <c r="F89" s="173">
        <f t="shared" si="5"/>
        <v>29</v>
      </c>
      <c r="G89" s="173"/>
      <c r="H89" s="81">
        <v>2</v>
      </c>
      <c r="I89" s="81"/>
      <c r="J89" s="81">
        <v>7</v>
      </c>
      <c r="K89" s="81"/>
      <c r="L89" s="81">
        <v>13</v>
      </c>
      <c r="M89" s="81"/>
      <c r="N89" s="81">
        <v>7</v>
      </c>
      <c r="O89" s="81"/>
      <c r="P89" s="232"/>
      <c r="Q89" s="46"/>
    </row>
    <row r="90" spans="1:17" s="35" customFormat="1" ht="18.75" customHeight="1">
      <c r="A90" s="956">
        <v>6</v>
      </c>
      <c r="B90" s="922" t="s">
        <v>138</v>
      </c>
      <c r="C90" s="923" t="s">
        <v>196</v>
      </c>
      <c r="D90" s="923" t="s">
        <v>199</v>
      </c>
      <c r="E90" s="159" t="s">
        <v>121</v>
      </c>
      <c r="F90" s="173">
        <f t="shared" si="5"/>
        <v>2</v>
      </c>
      <c r="G90" s="173"/>
      <c r="H90" s="81"/>
      <c r="I90" s="81"/>
      <c r="J90" s="81">
        <v>1</v>
      </c>
      <c r="K90" s="81"/>
      <c r="L90" s="81"/>
      <c r="M90" s="81"/>
      <c r="N90" s="81">
        <v>1</v>
      </c>
      <c r="O90" s="81"/>
      <c r="P90" s="959"/>
      <c r="Q90" s="46"/>
    </row>
    <row r="91" spans="1:17" s="35" customFormat="1" ht="19.5" customHeight="1">
      <c r="A91" s="956"/>
      <c r="B91" s="922"/>
      <c r="C91" s="923"/>
      <c r="D91" s="923"/>
      <c r="E91" s="159" t="s">
        <v>34</v>
      </c>
      <c r="F91" s="173">
        <f t="shared" si="5"/>
        <v>2</v>
      </c>
      <c r="G91" s="173"/>
      <c r="H91" s="81"/>
      <c r="I91" s="81"/>
      <c r="J91" s="81">
        <v>1</v>
      </c>
      <c r="K91" s="81"/>
      <c r="L91" s="81"/>
      <c r="M91" s="81"/>
      <c r="N91" s="81">
        <v>1</v>
      </c>
      <c r="O91" s="81"/>
      <c r="P91" s="961"/>
      <c r="Q91" s="46"/>
    </row>
    <row r="92" spans="1:17" s="35" customFormat="1" hidden="1">
      <c r="A92" s="955">
        <v>7</v>
      </c>
      <c r="B92" s="922" t="s">
        <v>122</v>
      </c>
      <c r="C92" s="923"/>
      <c r="D92" s="923"/>
      <c r="E92" s="159" t="s">
        <v>121</v>
      </c>
      <c r="F92" s="173">
        <f t="shared" si="5"/>
        <v>0</v>
      </c>
      <c r="G92" s="173"/>
      <c r="H92" s="81"/>
      <c r="I92" s="81"/>
      <c r="J92" s="81"/>
      <c r="K92" s="81"/>
      <c r="L92" s="81"/>
      <c r="M92" s="81"/>
      <c r="N92" s="81"/>
      <c r="O92" s="81"/>
      <c r="P92" s="959"/>
      <c r="Q92" s="46"/>
    </row>
    <row r="93" spans="1:17" s="35" customFormat="1" hidden="1">
      <c r="A93" s="955"/>
      <c r="B93" s="922"/>
      <c r="C93" s="923"/>
      <c r="D93" s="923"/>
      <c r="E93" s="159" t="s">
        <v>42</v>
      </c>
      <c r="F93" s="173">
        <f t="shared" si="5"/>
        <v>0</v>
      </c>
      <c r="G93" s="173"/>
      <c r="H93" s="81"/>
      <c r="I93" s="81"/>
      <c r="J93" s="81"/>
      <c r="K93" s="81"/>
      <c r="L93" s="81"/>
      <c r="M93" s="81"/>
      <c r="N93" s="81"/>
      <c r="O93" s="81"/>
      <c r="P93" s="960"/>
      <c r="Q93" s="46"/>
    </row>
    <row r="94" spans="1:17" s="35" customFormat="1" hidden="1">
      <c r="A94" s="955"/>
      <c r="B94" s="922"/>
      <c r="C94" s="923"/>
      <c r="D94" s="923"/>
      <c r="E94" s="159" t="s">
        <v>123</v>
      </c>
      <c r="F94" s="173">
        <f t="shared" si="5"/>
        <v>0</v>
      </c>
      <c r="G94" s="173"/>
      <c r="H94" s="81"/>
      <c r="I94" s="81"/>
      <c r="J94" s="81"/>
      <c r="K94" s="81"/>
      <c r="L94" s="81"/>
      <c r="M94" s="81"/>
      <c r="N94" s="81"/>
      <c r="O94" s="81"/>
      <c r="P94" s="960"/>
      <c r="Q94" s="46"/>
    </row>
    <row r="95" spans="1:17" s="35" customFormat="1" hidden="1">
      <c r="A95" s="955"/>
      <c r="B95" s="922"/>
      <c r="C95" s="923"/>
      <c r="D95" s="923"/>
      <c r="E95" s="159" t="s">
        <v>124</v>
      </c>
      <c r="F95" s="173">
        <f t="shared" si="5"/>
        <v>0</v>
      </c>
      <c r="G95" s="173"/>
      <c r="H95" s="81"/>
      <c r="I95" s="81"/>
      <c r="J95" s="81"/>
      <c r="K95" s="81"/>
      <c r="L95" s="81"/>
      <c r="M95" s="81"/>
      <c r="N95" s="81"/>
      <c r="O95" s="81"/>
      <c r="P95" s="961"/>
      <c r="Q95" s="46"/>
    </row>
    <row r="96" spans="1:17" s="35" customFormat="1">
      <c r="A96" s="955">
        <v>8</v>
      </c>
      <c r="B96" s="922" t="s">
        <v>125</v>
      </c>
      <c r="C96" s="923" t="s">
        <v>196</v>
      </c>
      <c r="D96" s="923" t="s">
        <v>201</v>
      </c>
      <c r="E96" s="159" t="s">
        <v>72</v>
      </c>
      <c r="F96" s="173">
        <f t="shared" si="5"/>
        <v>2</v>
      </c>
      <c r="G96" s="173"/>
      <c r="H96" s="81"/>
      <c r="I96" s="81"/>
      <c r="J96" s="81">
        <v>1</v>
      </c>
      <c r="K96" s="81"/>
      <c r="L96" s="81"/>
      <c r="M96" s="81"/>
      <c r="N96" s="81">
        <v>1</v>
      </c>
      <c r="O96" s="81"/>
      <c r="P96" s="959"/>
      <c r="Q96" s="46"/>
    </row>
    <row r="97" spans="1:17" s="35" customFormat="1">
      <c r="A97" s="955"/>
      <c r="B97" s="922"/>
      <c r="C97" s="923"/>
      <c r="D97" s="923"/>
      <c r="E97" s="159" t="s">
        <v>42</v>
      </c>
      <c r="F97" s="173">
        <f t="shared" si="5"/>
        <v>60</v>
      </c>
      <c r="G97" s="173"/>
      <c r="H97" s="81"/>
      <c r="I97" s="81"/>
      <c r="J97" s="81">
        <v>30</v>
      </c>
      <c r="K97" s="81"/>
      <c r="L97" s="81"/>
      <c r="M97" s="81"/>
      <c r="N97" s="81">
        <v>30</v>
      </c>
      <c r="O97" s="81"/>
      <c r="P97" s="960"/>
      <c r="Q97" s="46"/>
    </row>
    <row r="98" spans="1:17" s="35" customFormat="1">
      <c r="A98" s="955"/>
      <c r="B98" s="922"/>
      <c r="C98" s="923"/>
      <c r="D98" s="923"/>
      <c r="E98" s="159" t="s">
        <v>126</v>
      </c>
      <c r="F98" s="173">
        <f t="shared" si="5"/>
        <v>0</v>
      </c>
      <c r="G98" s="173"/>
      <c r="H98" s="81"/>
      <c r="I98" s="81"/>
      <c r="J98" s="81"/>
      <c r="K98" s="81"/>
      <c r="L98" s="81"/>
      <c r="M98" s="81"/>
      <c r="N98" s="81"/>
      <c r="O98" s="81"/>
      <c r="P98" s="960"/>
      <c r="Q98" s="46"/>
    </row>
    <row r="99" spans="1:17" s="35" customFormat="1">
      <c r="A99" s="955"/>
      <c r="B99" s="922"/>
      <c r="C99" s="923"/>
      <c r="D99" s="923"/>
      <c r="E99" s="159" t="s">
        <v>34</v>
      </c>
      <c r="F99" s="173">
        <f t="shared" si="5"/>
        <v>2</v>
      </c>
      <c r="G99" s="173"/>
      <c r="H99" s="81"/>
      <c r="I99" s="81"/>
      <c r="J99" s="81">
        <v>1</v>
      </c>
      <c r="K99" s="81"/>
      <c r="L99" s="81"/>
      <c r="M99" s="81"/>
      <c r="N99" s="81">
        <v>1</v>
      </c>
      <c r="O99" s="81"/>
      <c r="P99" s="961"/>
      <c r="Q99" s="46"/>
    </row>
    <row r="100" spans="1:17" s="35" customFormat="1" ht="19.5" customHeight="1">
      <c r="A100" s="956">
        <v>9</v>
      </c>
      <c r="B100" s="922" t="s">
        <v>139</v>
      </c>
      <c r="C100" s="923" t="s">
        <v>196</v>
      </c>
      <c r="D100" s="923" t="s">
        <v>29</v>
      </c>
      <c r="E100" s="159" t="s">
        <v>89</v>
      </c>
      <c r="F100" s="173">
        <f t="shared" si="5"/>
        <v>2</v>
      </c>
      <c r="G100" s="173"/>
      <c r="H100" s="81"/>
      <c r="I100" s="81"/>
      <c r="J100" s="81">
        <v>1</v>
      </c>
      <c r="K100" s="81"/>
      <c r="L100" s="81">
        <v>1</v>
      </c>
      <c r="M100" s="81"/>
      <c r="N100" s="81"/>
      <c r="O100" s="81"/>
      <c r="P100" s="959"/>
      <c r="Q100" s="46"/>
    </row>
    <row r="101" spans="1:17" s="35" customFormat="1" ht="17.25" customHeight="1">
      <c r="A101" s="956"/>
      <c r="B101" s="922"/>
      <c r="C101" s="923"/>
      <c r="D101" s="923"/>
      <c r="E101" s="159" t="s">
        <v>60</v>
      </c>
      <c r="F101" s="173">
        <f t="shared" si="5"/>
        <v>2</v>
      </c>
      <c r="G101" s="173"/>
      <c r="H101" s="81"/>
      <c r="I101" s="81"/>
      <c r="J101" s="81">
        <v>1</v>
      </c>
      <c r="K101" s="81"/>
      <c r="L101" s="81">
        <v>1</v>
      </c>
      <c r="M101" s="81"/>
      <c r="N101" s="81"/>
      <c r="O101" s="81"/>
      <c r="P101" s="960"/>
      <c r="Q101" s="46"/>
    </row>
    <row r="102" spans="1:17" s="35" customFormat="1">
      <c r="A102" s="956"/>
      <c r="B102" s="922"/>
      <c r="C102" s="923"/>
      <c r="D102" s="923"/>
      <c r="E102" s="159" t="s">
        <v>127</v>
      </c>
      <c r="F102" s="173">
        <f t="shared" si="5"/>
        <v>1</v>
      </c>
      <c r="G102" s="173"/>
      <c r="H102" s="81"/>
      <c r="I102" s="81"/>
      <c r="J102" s="81">
        <v>1</v>
      </c>
      <c r="K102" s="81"/>
      <c r="L102" s="81"/>
      <c r="M102" s="81"/>
      <c r="N102" s="81"/>
      <c r="O102" s="81"/>
      <c r="P102" s="961"/>
      <c r="Q102" s="46"/>
    </row>
    <row r="103" spans="1:17" s="35" customFormat="1" ht="25.5" customHeight="1" thickBot="1">
      <c r="A103" s="236">
        <v>10</v>
      </c>
      <c r="B103" s="237" t="s">
        <v>128</v>
      </c>
      <c r="C103" s="238" t="s">
        <v>196</v>
      </c>
      <c r="D103" s="238" t="s">
        <v>199</v>
      </c>
      <c r="E103" s="238" t="s">
        <v>39</v>
      </c>
      <c r="F103" s="183">
        <f t="shared" si="5"/>
        <v>2</v>
      </c>
      <c r="G103" s="183"/>
      <c r="H103" s="239"/>
      <c r="I103" s="239"/>
      <c r="J103" s="239">
        <v>1</v>
      </c>
      <c r="K103" s="239"/>
      <c r="L103" s="239"/>
      <c r="M103" s="239"/>
      <c r="N103" s="239">
        <v>1</v>
      </c>
      <c r="O103" s="239"/>
      <c r="P103" s="240"/>
      <c r="Q103" s="46"/>
    </row>
    <row r="104" spans="1:17" s="35" customFormat="1" ht="15" customHeight="1" thickBot="1">
      <c r="A104" s="970"/>
      <c r="B104" s="971"/>
      <c r="C104" s="971"/>
      <c r="D104" s="971"/>
      <c r="E104" s="971"/>
      <c r="F104" s="971"/>
      <c r="G104" s="971"/>
      <c r="H104" s="971"/>
      <c r="I104" s="971"/>
      <c r="J104" s="971"/>
      <c r="K104" s="971"/>
      <c r="L104" s="971"/>
      <c r="M104" s="971"/>
      <c r="N104" s="971"/>
      <c r="O104" s="971"/>
      <c r="P104" s="972"/>
      <c r="Q104" s="46"/>
    </row>
    <row r="105" spans="1:17" s="35" customFormat="1" ht="23.25" customHeight="1">
      <c r="A105" s="980" t="s">
        <v>77</v>
      </c>
      <c r="B105" s="981"/>
      <c r="C105" s="981"/>
      <c r="D105" s="981"/>
      <c r="E105" s="981"/>
      <c r="F105" s="245"/>
      <c r="G105" s="246"/>
      <c r="H105" s="247"/>
      <c r="I105" s="247"/>
      <c r="J105" s="247"/>
      <c r="K105" s="247"/>
      <c r="L105" s="247"/>
      <c r="M105" s="247"/>
      <c r="N105" s="247"/>
      <c r="O105" s="248"/>
      <c r="P105" s="249"/>
    </row>
    <row r="106" spans="1:17" ht="20.25" customHeight="1">
      <c r="A106" s="978" t="s">
        <v>165</v>
      </c>
      <c r="B106" s="979"/>
      <c r="C106" s="979"/>
      <c r="D106" s="979"/>
      <c r="E106" s="979"/>
      <c r="F106" s="110"/>
      <c r="G106" s="111"/>
      <c r="H106" s="110"/>
      <c r="I106" s="110"/>
      <c r="J106" s="110"/>
      <c r="K106" s="110"/>
      <c r="L106" s="110"/>
      <c r="M106" s="110"/>
      <c r="N106" s="110"/>
      <c r="O106" s="112"/>
      <c r="P106" s="250"/>
    </row>
    <row r="107" spans="1:17" s="35" customFormat="1" ht="22.5" customHeight="1">
      <c r="A107" s="873" t="s">
        <v>90</v>
      </c>
      <c r="B107" s="874"/>
      <c r="C107" s="875"/>
      <c r="D107" s="172"/>
      <c r="E107" s="172"/>
      <c r="F107" s="19"/>
      <c r="G107" s="20"/>
      <c r="H107" s="19"/>
      <c r="I107" s="19"/>
      <c r="J107" s="19"/>
      <c r="K107" s="19"/>
      <c r="L107" s="19"/>
      <c r="M107" s="19"/>
      <c r="N107" s="19"/>
      <c r="O107" s="19"/>
      <c r="P107" s="251"/>
    </row>
    <row r="108" spans="1:17" ht="28.5" customHeight="1">
      <c r="A108" s="839">
        <v>1</v>
      </c>
      <c r="B108" s="982" t="s">
        <v>184</v>
      </c>
      <c r="C108" s="983" t="s">
        <v>196</v>
      </c>
      <c r="D108" s="984" t="s">
        <v>29</v>
      </c>
      <c r="E108" s="171" t="s">
        <v>166</v>
      </c>
      <c r="F108" s="173">
        <f t="shared" ref="F108:F125" si="6">SUM(H108+J108+L108+N108)</f>
        <v>2</v>
      </c>
      <c r="G108" s="173"/>
      <c r="H108" s="23">
        <v>1</v>
      </c>
      <c r="I108" s="23"/>
      <c r="J108" s="23">
        <v>1</v>
      </c>
      <c r="K108" s="23"/>
      <c r="L108" s="23"/>
      <c r="M108" s="23"/>
      <c r="N108" s="23"/>
      <c r="O108" s="23"/>
      <c r="P108" s="252" t="s">
        <v>312</v>
      </c>
    </row>
    <row r="109" spans="1:17" ht="29.25" customHeight="1">
      <c r="A109" s="839"/>
      <c r="B109" s="982"/>
      <c r="C109" s="983"/>
      <c r="D109" s="984"/>
      <c r="E109" s="157" t="s">
        <v>78</v>
      </c>
      <c r="F109" s="173">
        <f t="shared" si="6"/>
        <v>2</v>
      </c>
      <c r="G109" s="173"/>
      <c r="H109" s="23">
        <v>1</v>
      </c>
      <c r="I109" s="23"/>
      <c r="J109" s="23">
        <v>1</v>
      </c>
      <c r="K109" s="23"/>
      <c r="L109" s="23"/>
      <c r="M109" s="23"/>
      <c r="N109" s="23"/>
      <c r="O109" s="23"/>
      <c r="P109" s="253"/>
    </row>
    <row r="110" spans="1:17" s="35" customFormat="1" ht="19.5" customHeight="1">
      <c r="A110" s="839"/>
      <c r="B110" s="982"/>
      <c r="C110" s="983"/>
      <c r="D110" s="984"/>
      <c r="E110" s="21" t="s">
        <v>173</v>
      </c>
      <c r="F110" s="173">
        <f t="shared" si="6"/>
        <v>2</v>
      </c>
      <c r="G110" s="173"/>
      <c r="H110" s="23">
        <v>1</v>
      </c>
      <c r="I110" s="23"/>
      <c r="J110" s="23">
        <v>1</v>
      </c>
      <c r="K110" s="23"/>
      <c r="L110" s="23"/>
      <c r="M110" s="23"/>
      <c r="N110" s="23"/>
      <c r="O110" s="23"/>
      <c r="P110" s="253"/>
    </row>
    <row r="111" spans="1:17" s="35" customFormat="1" ht="18.75" customHeight="1">
      <c r="A111" s="985"/>
      <c r="B111" s="912" t="s">
        <v>185</v>
      </c>
      <c r="C111" s="824" t="s">
        <v>196</v>
      </c>
      <c r="D111" s="988" t="s">
        <v>29</v>
      </c>
      <c r="E111" s="157" t="s">
        <v>186</v>
      </c>
      <c r="F111" s="173">
        <f t="shared" si="6"/>
        <v>7</v>
      </c>
      <c r="G111" s="173"/>
      <c r="H111" s="23">
        <v>7</v>
      </c>
      <c r="I111" s="23"/>
      <c r="J111" s="23"/>
      <c r="K111" s="23"/>
      <c r="L111" s="23"/>
      <c r="M111" s="23"/>
      <c r="N111" s="23"/>
      <c r="O111" s="23"/>
      <c r="P111" s="973" t="s">
        <v>310</v>
      </c>
    </row>
    <row r="112" spans="1:17" ht="21.75" customHeight="1">
      <c r="A112" s="986"/>
      <c r="B112" s="912"/>
      <c r="C112" s="825"/>
      <c r="D112" s="989"/>
      <c r="E112" s="157" t="s">
        <v>167</v>
      </c>
      <c r="F112" s="173">
        <f t="shared" si="6"/>
        <v>7</v>
      </c>
      <c r="G112" s="173"/>
      <c r="H112" s="23">
        <v>7</v>
      </c>
      <c r="I112" s="23"/>
      <c r="J112" s="23"/>
      <c r="K112" s="23"/>
      <c r="L112" s="23"/>
      <c r="M112" s="23"/>
      <c r="N112" s="23"/>
      <c r="O112" s="23"/>
      <c r="P112" s="975"/>
    </row>
    <row r="113" spans="1:16384" ht="21" customHeight="1">
      <c r="A113" s="986"/>
      <c r="B113" s="912"/>
      <c r="C113" s="825"/>
      <c r="D113" s="989"/>
      <c r="E113" s="176" t="s">
        <v>168</v>
      </c>
      <c r="F113" s="173">
        <f t="shared" si="6"/>
        <v>14</v>
      </c>
      <c r="G113" s="173"/>
      <c r="H113" s="23">
        <v>14</v>
      </c>
      <c r="I113" s="23"/>
      <c r="J113" s="23"/>
      <c r="K113" s="23"/>
      <c r="L113" s="23"/>
      <c r="M113" s="23"/>
      <c r="N113" s="23"/>
      <c r="O113" s="23"/>
      <c r="P113" s="975"/>
    </row>
    <row r="114" spans="1:16384" ht="18" customHeight="1">
      <c r="A114" s="986"/>
      <c r="B114" s="912"/>
      <c r="C114" s="826"/>
      <c r="D114" s="990"/>
      <c r="E114" s="157" t="s">
        <v>158</v>
      </c>
      <c r="F114" s="173">
        <f t="shared" si="6"/>
        <v>105</v>
      </c>
      <c r="G114" s="173"/>
      <c r="H114" s="23">
        <v>105</v>
      </c>
      <c r="I114" s="23"/>
      <c r="J114" s="23"/>
      <c r="K114" s="23"/>
      <c r="L114" s="23"/>
      <c r="M114" s="23"/>
      <c r="N114" s="23"/>
      <c r="O114" s="23"/>
      <c r="P114" s="974"/>
    </row>
    <row r="115" spans="1:16384" ht="23.25" customHeight="1">
      <c r="A115" s="986"/>
      <c r="B115" s="182" t="s">
        <v>161</v>
      </c>
      <c r="C115" s="174" t="s">
        <v>196</v>
      </c>
      <c r="D115" s="174" t="s">
        <v>29</v>
      </c>
      <c r="E115" s="174" t="s">
        <v>175</v>
      </c>
      <c r="F115" s="173">
        <f t="shared" si="6"/>
        <v>2</v>
      </c>
      <c r="G115" s="173"/>
      <c r="H115" s="23">
        <v>2</v>
      </c>
      <c r="I115" s="23"/>
      <c r="J115" s="23"/>
      <c r="K115" s="23"/>
      <c r="L115" s="23"/>
      <c r="M115" s="23"/>
      <c r="N115" s="23"/>
      <c r="O115" s="23"/>
      <c r="P115" s="252"/>
    </row>
    <row r="116" spans="1:16384" ht="22.5" customHeight="1">
      <c r="A116" s="986"/>
      <c r="B116" s="844" t="s">
        <v>187</v>
      </c>
      <c r="C116" s="977" t="s">
        <v>196</v>
      </c>
      <c r="D116" s="977" t="s">
        <v>29</v>
      </c>
      <c r="E116" s="174" t="s">
        <v>72</v>
      </c>
      <c r="F116" s="173">
        <f t="shared" si="6"/>
        <v>63</v>
      </c>
      <c r="G116" s="173"/>
      <c r="H116" s="23"/>
      <c r="I116" s="23"/>
      <c r="J116" s="23">
        <v>21</v>
      </c>
      <c r="K116" s="23"/>
      <c r="L116" s="23">
        <v>21</v>
      </c>
      <c r="M116" s="23"/>
      <c r="N116" s="23">
        <v>21</v>
      </c>
      <c r="O116" s="23"/>
      <c r="P116" s="973" t="s">
        <v>311</v>
      </c>
    </row>
    <row r="117" spans="1:16384" ht="18.75" customHeight="1">
      <c r="A117" s="987"/>
      <c r="B117" s="962"/>
      <c r="C117" s="977"/>
      <c r="D117" s="977"/>
      <c r="E117" s="174" t="s">
        <v>158</v>
      </c>
      <c r="F117" s="212">
        <v>105</v>
      </c>
      <c r="G117" s="173"/>
      <c r="H117" s="23"/>
      <c r="I117" s="23"/>
      <c r="J117" s="23">
        <v>105</v>
      </c>
      <c r="K117" s="23"/>
      <c r="L117" s="23">
        <v>105</v>
      </c>
      <c r="M117" s="23"/>
      <c r="N117" s="23">
        <v>105</v>
      </c>
      <c r="O117" s="23"/>
      <c r="P117" s="974"/>
    </row>
    <row r="118" spans="1:16384" s="22" customFormat="1" ht="25.5" customHeight="1">
      <c r="A118" s="991" t="s">
        <v>91</v>
      </c>
      <c r="B118" s="992"/>
      <c r="C118" s="993"/>
      <c r="D118" s="32"/>
      <c r="E118" s="218"/>
      <c r="F118" s="219"/>
      <c r="G118" s="219"/>
      <c r="H118" s="217"/>
      <c r="I118" s="217"/>
      <c r="J118" s="217"/>
      <c r="K118" s="217"/>
      <c r="L118" s="217"/>
      <c r="M118" s="217"/>
      <c r="N118" s="217"/>
      <c r="O118" s="217"/>
      <c r="P118" s="254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  <c r="WVQ118" s="1"/>
      <c r="WVR118" s="1"/>
      <c r="WVS118" s="1"/>
      <c r="WVT118" s="1"/>
      <c r="WVU118" s="1"/>
      <c r="WVV118" s="1"/>
      <c r="WVW118" s="1"/>
      <c r="WVX118" s="1"/>
      <c r="WVY118" s="1"/>
      <c r="WVZ118" s="1"/>
      <c r="WWA118" s="1"/>
      <c r="WWB118" s="1"/>
      <c r="WWC118" s="1"/>
      <c r="WWD118" s="1"/>
      <c r="WWE118" s="1"/>
      <c r="WWF118" s="1"/>
      <c r="WWG118" s="1"/>
      <c r="WWH118" s="1"/>
      <c r="WWI118" s="1"/>
      <c r="WWJ118" s="1"/>
      <c r="WWK118" s="1"/>
      <c r="WWL118" s="1"/>
      <c r="WWM118" s="1"/>
      <c r="WWN118" s="1"/>
      <c r="WWO118" s="1"/>
      <c r="WWP118" s="1"/>
      <c r="WWQ118" s="1"/>
      <c r="WWR118" s="1"/>
      <c r="WWS118" s="1"/>
      <c r="WWT118" s="1"/>
      <c r="WWU118" s="1"/>
      <c r="WWV118" s="1"/>
      <c r="WWW118" s="1"/>
      <c r="WWX118" s="1"/>
      <c r="WWY118" s="1"/>
      <c r="WWZ118" s="1"/>
      <c r="WXA118" s="1"/>
      <c r="WXB118" s="1"/>
      <c r="WXC118" s="1"/>
      <c r="WXD118" s="1"/>
      <c r="WXE118" s="1"/>
      <c r="WXF118" s="1"/>
      <c r="WXG118" s="1"/>
      <c r="WXH118" s="1"/>
      <c r="WXI118" s="1"/>
      <c r="WXJ118" s="1"/>
      <c r="WXK118" s="1"/>
      <c r="WXL118" s="1"/>
      <c r="WXM118" s="1"/>
      <c r="WXN118" s="1"/>
      <c r="WXO118" s="1"/>
      <c r="WXP118" s="1"/>
      <c r="WXQ118" s="1"/>
      <c r="WXR118" s="1"/>
      <c r="WXS118" s="1"/>
      <c r="WXT118" s="1"/>
      <c r="WXU118" s="1"/>
      <c r="WXV118" s="1"/>
      <c r="WXW118" s="1"/>
      <c r="WXX118" s="1"/>
      <c r="WXY118" s="1"/>
      <c r="WXZ118" s="1"/>
      <c r="WYA118" s="1"/>
      <c r="WYB118" s="1"/>
      <c r="WYC118" s="1"/>
      <c r="WYD118" s="1"/>
      <c r="WYE118" s="1"/>
      <c r="WYF118" s="1"/>
      <c r="WYG118" s="1"/>
      <c r="WYH118" s="1"/>
      <c r="WYI118" s="1"/>
      <c r="WYJ118" s="1"/>
      <c r="WYK118" s="1"/>
      <c r="WYL118" s="1"/>
      <c r="WYM118" s="1"/>
      <c r="WYN118" s="1"/>
      <c r="WYO118" s="1"/>
      <c r="WYP118" s="1"/>
      <c r="WYQ118" s="1"/>
      <c r="WYR118" s="1"/>
      <c r="WYS118" s="1"/>
      <c r="WYT118" s="1"/>
      <c r="WYU118" s="1"/>
      <c r="WYV118" s="1"/>
      <c r="WYW118" s="1"/>
      <c r="WYX118" s="1"/>
      <c r="WYY118" s="1"/>
      <c r="WYZ118" s="1"/>
      <c r="WZA118" s="1"/>
      <c r="WZB118" s="1"/>
      <c r="WZC118" s="1"/>
      <c r="WZD118" s="1"/>
      <c r="WZE118" s="1"/>
      <c r="WZF118" s="1"/>
      <c r="WZG118" s="1"/>
      <c r="WZH118" s="1"/>
      <c r="WZI118" s="1"/>
      <c r="WZJ118" s="1"/>
      <c r="WZK118" s="1"/>
      <c r="WZL118" s="1"/>
      <c r="WZM118" s="1"/>
      <c r="WZN118" s="1"/>
      <c r="WZO118" s="1"/>
      <c r="WZP118" s="1"/>
      <c r="WZQ118" s="1"/>
      <c r="WZR118" s="1"/>
      <c r="WZS118" s="1"/>
      <c r="WZT118" s="1"/>
      <c r="WZU118" s="1"/>
      <c r="WZV118" s="1"/>
      <c r="WZW118" s="1"/>
      <c r="WZX118" s="1"/>
      <c r="WZY118" s="1"/>
      <c r="WZZ118" s="1"/>
      <c r="XAA118" s="1"/>
      <c r="XAB118" s="1"/>
      <c r="XAC118" s="1"/>
      <c r="XAD118" s="1"/>
      <c r="XAE118" s="1"/>
      <c r="XAF118" s="1"/>
      <c r="XAG118" s="1"/>
      <c r="XAH118" s="1"/>
      <c r="XAI118" s="1"/>
      <c r="XAJ118" s="1"/>
      <c r="XAK118" s="1"/>
      <c r="XAL118" s="1"/>
      <c r="XAM118" s="1"/>
      <c r="XAN118" s="1"/>
      <c r="XAO118" s="1"/>
      <c r="XAP118" s="1"/>
      <c r="XAQ118" s="1"/>
      <c r="XAR118" s="1"/>
      <c r="XAS118" s="1"/>
      <c r="XAT118" s="1"/>
      <c r="XAU118" s="1"/>
      <c r="XAV118" s="1"/>
      <c r="XAW118" s="1"/>
      <c r="XAX118" s="1"/>
      <c r="XAY118" s="1"/>
      <c r="XAZ118" s="1"/>
      <c r="XBA118" s="1"/>
      <c r="XBB118" s="1"/>
      <c r="XBC118" s="1"/>
      <c r="XBD118" s="1"/>
      <c r="XBE118" s="1"/>
      <c r="XBF118" s="1"/>
      <c r="XBG118" s="1"/>
      <c r="XBH118" s="1"/>
      <c r="XBI118" s="1"/>
      <c r="XBJ118" s="1"/>
      <c r="XBK118" s="1"/>
      <c r="XBL118" s="1"/>
      <c r="XBM118" s="1"/>
      <c r="XBN118" s="1"/>
      <c r="XBO118" s="1"/>
      <c r="XBP118" s="1"/>
      <c r="XBQ118" s="1"/>
      <c r="XBR118" s="1"/>
      <c r="XBS118" s="1"/>
      <c r="XBT118" s="1"/>
      <c r="XBU118" s="1"/>
      <c r="XBV118" s="1"/>
      <c r="XBW118" s="1"/>
      <c r="XBX118" s="1"/>
      <c r="XBY118" s="1"/>
      <c r="XBZ118" s="1"/>
      <c r="XCA118" s="1"/>
      <c r="XCB118" s="1"/>
      <c r="XCC118" s="1"/>
      <c r="XCD118" s="1"/>
      <c r="XCE118" s="1"/>
      <c r="XCF118" s="1"/>
      <c r="XCG118" s="1"/>
      <c r="XCH118" s="1"/>
      <c r="XCI118" s="1"/>
      <c r="XCJ118" s="1"/>
      <c r="XCK118" s="1"/>
      <c r="XCL118" s="1"/>
      <c r="XCM118" s="1"/>
      <c r="XCN118" s="1"/>
      <c r="XCO118" s="1"/>
      <c r="XCP118" s="1"/>
      <c r="XCQ118" s="1"/>
      <c r="XCR118" s="1"/>
      <c r="XCS118" s="1"/>
      <c r="XCT118" s="1"/>
      <c r="XCU118" s="1"/>
      <c r="XCV118" s="1"/>
      <c r="XCW118" s="1"/>
      <c r="XCX118" s="1"/>
      <c r="XCY118" s="1"/>
      <c r="XCZ118" s="1"/>
      <c r="XDA118" s="1"/>
      <c r="XDB118" s="1"/>
      <c r="XDC118" s="1"/>
      <c r="XDD118" s="1"/>
      <c r="XDE118" s="1"/>
      <c r="XDF118" s="1"/>
      <c r="XDG118" s="1"/>
      <c r="XDH118" s="1"/>
      <c r="XDI118" s="1"/>
      <c r="XDJ118" s="1"/>
      <c r="XDK118" s="1"/>
      <c r="XDL118" s="1"/>
      <c r="XDM118" s="1"/>
      <c r="XDN118" s="1"/>
      <c r="XDO118" s="1"/>
      <c r="XDP118" s="1"/>
      <c r="XDQ118" s="1"/>
      <c r="XDR118" s="1"/>
      <c r="XDS118" s="1"/>
      <c r="XDT118" s="1"/>
      <c r="XDU118" s="1"/>
      <c r="XDV118" s="1"/>
      <c r="XDW118" s="1"/>
      <c r="XDX118" s="1"/>
      <c r="XDY118" s="1"/>
      <c r="XDZ118" s="1"/>
      <c r="XEA118" s="1"/>
      <c r="XEB118" s="1"/>
      <c r="XEC118" s="1"/>
      <c r="XED118" s="1"/>
      <c r="XEE118" s="1"/>
      <c r="XEF118" s="1"/>
      <c r="XEG118" s="1"/>
      <c r="XEH118" s="1"/>
      <c r="XEI118" s="1"/>
      <c r="XEJ118" s="1"/>
      <c r="XEK118" s="1"/>
      <c r="XEL118" s="1"/>
      <c r="XEM118" s="1"/>
      <c r="XEN118" s="1"/>
      <c r="XEO118" s="1"/>
      <c r="XEP118" s="1"/>
      <c r="XEQ118" s="1"/>
      <c r="XER118" s="1"/>
      <c r="XES118" s="1"/>
      <c r="XET118" s="1"/>
      <c r="XEU118" s="1"/>
      <c r="XEV118" s="1"/>
      <c r="XEW118" s="1"/>
      <c r="XEX118" s="1"/>
      <c r="XEY118" s="1"/>
      <c r="XEZ118" s="1"/>
      <c r="XFA118" s="1"/>
      <c r="XFB118" s="1"/>
      <c r="XFC118" s="1"/>
      <c r="XFD118" s="1"/>
    </row>
    <row r="119" spans="1:16384" ht="31.5" customHeight="1">
      <c r="A119" s="255">
        <v>2</v>
      </c>
      <c r="B119" s="216" t="s">
        <v>164</v>
      </c>
      <c r="C119" s="98" t="s">
        <v>196</v>
      </c>
      <c r="D119" s="170" t="s">
        <v>29</v>
      </c>
      <c r="E119" s="87" t="s">
        <v>162</v>
      </c>
      <c r="F119" s="173">
        <f t="shared" si="6"/>
        <v>1</v>
      </c>
      <c r="G119" s="173"/>
      <c r="H119" s="88"/>
      <c r="I119" s="88"/>
      <c r="J119" s="88"/>
      <c r="K119" s="88"/>
      <c r="L119" s="88">
        <v>1</v>
      </c>
      <c r="M119" s="88"/>
      <c r="N119" s="88"/>
      <c r="O119" s="88"/>
      <c r="P119" s="256"/>
    </row>
    <row r="120" spans="1:16384" ht="19.5" customHeight="1">
      <c r="A120" s="994"/>
      <c r="B120" s="997" t="s">
        <v>163</v>
      </c>
      <c r="C120" s="850" t="s">
        <v>196</v>
      </c>
      <c r="D120" s="850" t="s">
        <v>29</v>
      </c>
      <c r="E120" s="174" t="s">
        <v>177</v>
      </c>
      <c r="F120" s="173">
        <f t="shared" si="6"/>
        <v>1</v>
      </c>
      <c r="G120" s="173"/>
      <c r="H120" s="88"/>
      <c r="I120" s="88"/>
      <c r="J120" s="88"/>
      <c r="K120" s="88"/>
      <c r="L120" s="88">
        <v>1</v>
      </c>
      <c r="M120" s="88"/>
      <c r="N120" s="88"/>
      <c r="O120" s="88"/>
      <c r="P120" s="256"/>
    </row>
    <row r="121" spans="1:16384" ht="18" customHeight="1">
      <c r="A121" s="995"/>
      <c r="B121" s="998"/>
      <c r="C121" s="999"/>
      <c r="D121" s="999"/>
      <c r="E121" s="174" t="s">
        <v>38</v>
      </c>
      <c r="F121" s="173">
        <f t="shared" si="6"/>
        <v>1</v>
      </c>
      <c r="G121" s="173"/>
      <c r="H121" s="88"/>
      <c r="I121" s="88"/>
      <c r="J121" s="88"/>
      <c r="K121" s="88"/>
      <c r="L121" s="88">
        <v>1</v>
      </c>
      <c r="M121" s="88"/>
      <c r="N121" s="88"/>
      <c r="O121" s="88"/>
      <c r="P121" s="256"/>
    </row>
    <row r="122" spans="1:16384" ht="49.5" customHeight="1">
      <c r="A122" s="996"/>
      <c r="B122" s="100" t="s">
        <v>194</v>
      </c>
      <c r="C122" s="308" t="s">
        <v>196</v>
      </c>
      <c r="D122" s="191" t="s">
        <v>29</v>
      </c>
      <c r="E122" s="174" t="s">
        <v>174</v>
      </c>
      <c r="F122" s="173">
        <f t="shared" si="6"/>
        <v>1</v>
      </c>
      <c r="G122" s="173"/>
      <c r="H122" s="88"/>
      <c r="I122" s="88"/>
      <c r="J122" s="88"/>
      <c r="K122" s="88"/>
      <c r="L122" s="88"/>
      <c r="M122" s="88"/>
      <c r="N122" s="88">
        <v>1</v>
      </c>
      <c r="O122" s="88"/>
      <c r="P122" s="257"/>
    </row>
    <row r="123" spans="1:16384" s="35" customFormat="1" ht="18" customHeight="1">
      <c r="A123" s="1000">
        <v>3</v>
      </c>
      <c r="B123" s="833" t="s">
        <v>189</v>
      </c>
      <c r="C123" s="814" t="s">
        <v>196</v>
      </c>
      <c r="D123" s="816" t="s">
        <v>29</v>
      </c>
      <c r="E123" s="21" t="s">
        <v>72</v>
      </c>
      <c r="F123" s="173">
        <f t="shared" si="6"/>
        <v>2</v>
      </c>
      <c r="G123" s="173"/>
      <c r="H123" s="23"/>
      <c r="I123" s="23"/>
      <c r="J123" s="23"/>
      <c r="K123" s="23"/>
      <c r="L123" s="23">
        <v>2</v>
      </c>
      <c r="M123" s="23"/>
      <c r="N123" s="23"/>
      <c r="O123" s="23"/>
      <c r="P123" s="253"/>
    </row>
    <row r="124" spans="1:16384" ht="22.5">
      <c r="A124" s="1001"/>
      <c r="B124" s="834"/>
      <c r="C124" s="815"/>
      <c r="D124" s="817"/>
      <c r="E124" s="21" t="s">
        <v>188</v>
      </c>
      <c r="F124" s="173">
        <f t="shared" si="6"/>
        <v>2</v>
      </c>
      <c r="G124" s="173"/>
      <c r="H124" s="23"/>
      <c r="I124" s="23"/>
      <c r="J124" s="23"/>
      <c r="K124" s="23"/>
      <c r="L124" s="23">
        <v>2</v>
      </c>
      <c r="M124" s="23"/>
      <c r="N124" s="23"/>
      <c r="O124" s="23"/>
      <c r="P124" s="252"/>
    </row>
    <row r="125" spans="1:16384" ht="19.5" customHeight="1">
      <c r="A125" s="1001"/>
      <c r="B125" s="834"/>
      <c r="C125" s="815"/>
      <c r="D125" s="817"/>
      <c r="E125" s="21" t="s">
        <v>42</v>
      </c>
      <c r="F125" s="173">
        <f t="shared" si="6"/>
        <v>18</v>
      </c>
      <c r="G125" s="173"/>
      <c r="H125" s="23"/>
      <c r="I125" s="23"/>
      <c r="J125" s="23"/>
      <c r="K125" s="23"/>
      <c r="L125" s="23">
        <v>18</v>
      </c>
      <c r="M125" s="23"/>
      <c r="N125" s="23"/>
      <c r="O125" s="23"/>
      <c r="P125" s="253"/>
    </row>
    <row r="126" spans="1:16384" ht="19.5" customHeight="1">
      <c r="A126" s="830" t="s">
        <v>302</v>
      </c>
      <c r="B126" s="831"/>
      <c r="C126" s="832"/>
      <c r="D126" s="332"/>
      <c r="E126" s="242"/>
      <c r="F126" s="106"/>
      <c r="G126" s="106"/>
      <c r="H126" s="328"/>
      <c r="I126" s="328"/>
      <c r="J126" s="328"/>
      <c r="K126" s="328"/>
      <c r="L126" s="328"/>
      <c r="M126" s="328"/>
      <c r="N126" s="328"/>
      <c r="O126" s="328"/>
      <c r="P126" s="378"/>
    </row>
    <row r="127" spans="1:16384" ht="24" customHeight="1">
      <c r="A127" s="258">
        <v>4</v>
      </c>
      <c r="B127" s="833" t="s">
        <v>190</v>
      </c>
      <c r="C127" s="178" t="s">
        <v>196</v>
      </c>
      <c r="D127" s="152" t="s">
        <v>29</v>
      </c>
      <c r="E127" s="171" t="s">
        <v>72</v>
      </c>
      <c r="F127" s="173">
        <f t="shared" ref="F127:F130" si="7">SUM(H127+J127+L127+N127)</f>
        <v>2</v>
      </c>
      <c r="G127" s="173"/>
      <c r="H127" s="23"/>
      <c r="I127" s="23"/>
      <c r="J127" s="23"/>
      <c r="K127" s="23"/>
      <c r="L127" s="23">
        <v>2</v>
      </c>
      <c r="M127" s="23"/>
      <c r="N127" s="23"/>
      <c r="O127" s="23"/>
      <c r="P127" s="253"/>
    </row>
    <row r="128" spans="1:16384" ht="22.5" customHeight="1">
      <c r="A128" s="258"/>
      <c r="B128" s="834"/>
      <c r="C128" s="179"/>
      <c r="D128" s="153"/>
      <c r="E128" s="168" t="s">
        <v>171</v>
      </c>
      <c r="F128" s="173">
        <f t="shared" si="7"/>
        <v>130</v>
      </c>
      <c r="G128" s="173"/>
      <c r="H128" s="23"/>
      <c r="I128" s="23"/>
      <c r="J128" s="23"/>
      <c r="K128" s="23"/>
      <c r="L128" s="23">
        <v>130</v>
      </c>
      <c r="M128" s="23"/>
      <c r="N128" s="23"/>
      <c r="O128" s="23"/>
      <c r="P128" s="253"/>
    </row>
    <row r="129" spans="1:16" ht="30.75" customHeight="1">
      <c r="A129" s="258"/>
      <c r="B129" s="184" t="s">
        <v>191</v>
      </c>
      <c r="C129" s="174" t="s">
        <v>196</v>
      </c>
      <c r="D129" s="161" t="s">
        <v>29</v>
      </c>
      <c r="E129" s="157" t="s">
        <v>72</v>
      </c>
      <c r="F129" s="173">
        <f t="shared" si="7"/>
        <v>2</v>
      </c>
      <c r="G129" s="173"/>
      <c r="H129" s="23"/>
      <c r="I129" s="23"/>
      <c r="J129" s="23"/>
      <c r="K129" s="23"/>
      <c r="L129" s="23">
        <v>2</v>
      </c>
      <c r="M129" s="23"/>
      <c r="N129" s="23"/>
      <c r="O129" s="23"/>
      <c r="P129" s="253"/>
    </row>
    <row r="130" spans="1:16" ht="25.5" customHeight="1">
      <c r="A130" s="258"/>
      <c r="B130" s="180" t="s">
        <v>178</v>
      </c>
      <c r="C130" s="150" t="s">
        <v>196</v>
      </c>
      <c r="D130" s="154" t="s">
        <v>29</v>
      </c>
      <c r="E130" s="171" t="s">
        <v>72</v>
      </c>
      <c r="F130" s="173">
        <f t="shared" si="7"/>
        <v>2</v>
      </c>
      <c r="G130" s="173"/>
      <c r="H130" s="23"/>
      <c r="I130" s="23"/>
      <c r="J130" s="23"/>
      <c r="K130" s="23"/>
      <c r="L130" s="23">
        <v>2</v>
      </c>
      <c r="M130" s="23"/>
      <c r="N130" s="23"/>
      <c r="O130" s="23"/>
      <c r="P130" s="253"/>
    </row>
    <row r="131" spans="1:16" s="34" customFormat="1" ht="24.75" customHeight="1">
      <c r="A131" s="837" t="s">
        <v>303</v>
      </c>
      <c r="B131" s="838"/>
      <c r="C131" s="838"/>
      <c r="D131" s="332"/>
      <c r="E131" s="333"/>
      <c r="F131" s="106"/>
      <c r="G131" s="106"/>
      <c r="H131" s="328"/>
      <c r="I131" s="328"/>
      <c r="J131" s="328"/>
      <c r="K131" s="328"/>
      <c r="L131" s="328"/>
      <c r="M131" s="328"/>
      <c r="N131" s="328"/>
      <c r="O131" s="328"/>
      <c r="P131" s="378"/>
    </row>
    <row r="132" spans="1:16" ht="17.25" customHeight="1">
      <c r="A132" s="839">
        <v>5</v>
      </c>
      <c r="B132" s="840" t="s">
        <v>192</v>
      </c>
      <c r="C132" s="842" t="s">
        <v>196</v>
      </c>
      <c r="D132" s="842" t="s">
        <v>29</v>
      </c>
      <c r="E132" s="181" t="s">
        <v>79</v>
      </c>
      <c r="F132" s="173">
        <f t="shared" ref="F132:F139" si="8">SUM(H132+J132+L132+N132)</f>
        <v>100</v>
      </c>
      <c r="G132" s="173"/>
      <c r="H132" s="23"/>
      <c r="I132" s="23"/>
      <c r="J132" s="23"/>
      <c r="K132" s="23"/>
      <c r="L132" s="23">
        <v>100</v>
      </c>
      <c r="M132" s="23"/>
      <c r="N132" s="23"/>
      <c r="O132" s="23"/>
      <c r="P132" s="253"/>
    </row>
    <row r="133" spans="1:16">
      <c r="A133" s="839"/>
      <c r="B133" s="841"/>
      <c r="C133" s="842"/>
      <c r="D133" s="842"/>
      <c r="E133" s="181" t="s">
        <v>179</v>
      </c>
      <c r="F133" s="173">
        <f t="shared" si="8"/>
        <v>280000</v>
      </c>
      <c r="G133" s="173"/>
      <c r="H133" s="23"/>
      <c r="I133" s="23"/>
      <c r="J133" s="23"/>
      <c r="K133" s="23"/>
      <c r="L133" s="23">
        <v>200000</v>
      </c>
      <c r="M133" s="23"/>
      <c r="N133" s="23">
        <v>80000</v>
      </c>
      <c r="O133" s="23"/>
      <c r="P133" s="253"/>
    </row>
    <row r="134" spans="1:16">
      <c r="A134" s="839"/>
      <c r="B134" s="841"/>
      <c r="C134" s="842"/>
      <c r="D134" s="842"/>
      <c r="E134" s="181" t="s">
        <v>180</v>
      </c>
      <c r="F134" s="173">
        <f t="shared" si="8"/>
        <v>105</v>
      </c>
      <c r="G134" s="173"/>
      <c r="H134" s="23"/>
      <c r="I134" s="23"/>
      <c r="J134" s="23"/>
      <c r="K134" s="23"/>
      <c r="L134" s="23">
        <v>75</v>
      </c>
      <c r="M134" s="23"/>
      <c r="N134" s="23">
        <v>30</v>
      </c>
      <c r="O134" s="23"/>
      <c r="P134" s="253"/>
    </row>
    <row r="135" spans="1:16" s="35" customFormat="1">
      <c r="A135" s="761"/>
      <c r="B135" s="835" t="s">
        <v>305</v>
      </c>
      <c r="C135" s="814" t="s">
        <v>196</v>
      </c>
      <c r="D135" s="918" t="s">
        <v>29</v>
      </c>
      <c r="E135" s="171" t="s">
        <v>72</v>
      </c>
      <c r="F135" s="173">
        <f>SUM(H135+J135+L135+N135)</f>
        <v>2</v>
      </c>
      <c r="G135" s="173"/>
      <c r="H135" s="23"/>
      <c r="I135" s="23"/>
      <c r="J135" s="23"/>
      <c r="K135" s="23"/>
      <c r="L135" s="23">
        <v>2</v>
      </c>
      <c r="M135" s="23"/>
      <c r="N135" s="23"/>
      <c r="O135" s="23"/>
      <c r="P135" s="253"/>
    </row>
    <row r="136" spans="1:16" s="35" customFormat="1">
      <c r="A136" s="761"/>
      <c r="B136" s="836"/>
      <c r="C136" s="976"/>
      <c r="D136" s="920"/>
      <c r="E136" s="171" t="s">
        <v>171</v>
      </c>
      <c r="F136" s="173">
        <f>SUM(H136+J136+L136+N136)</f>
        <v>130</v>
      </c>
      <c r="G136" s="173"/>
      <c r="H136" s="23"/>
      <c r="I136" s="23"/>
      <c r="J136" s="23"/>
      <c r="K136" s="23"/>
      <c r="L136" s="23">
        <v>130</v>
      </c>
      <c r="M136" s="23"/>
      <c r="N136" s="23"/>
      <c r="O136" s="23"/>
      <c r="P136" s="252"/>
    </row>
    <row r="137" spans="1:16" ht="15" customHeight="1">
      <c r="A137" s="819"/>
      <c r="B137" s="844" t="s">
        <v>301</v>
      </c>
      <c r="C137" s="847" t="s">
        <v>196</v>
      </c>
      <c r="D137" s="850" t="s">
        <v>29</v>
      </c>
      <c r="E137" s="174" t="s">
        <v>72</v>
      </c>
      <c r="F137" s="173">
        <f t="shared" si="8"/>
        <v>2</v>
      </c>
      <c r="G137" s="173"/>
      <c r="H137" s="23"/>
      <c r="I137" s="23"/>
      <c r="J137" s="23">
        <v>1</v>
      </c>
      <c r="K137" s="23"/>
      <c r="L137" s="23">
        <v>1</v>
      </c>
      <c r="M137" s="23"/>
      <c r="N137" s="23"/>
      <c r="O137" s="23"/>
      <c r="P137" s="253"/>
    </row>
    <row r="138" spans="1:16">
      <c r="A138" s="819"/>
      <c r="B138" s="845"/>
      <c r="C138" s="848"/>
      <c r="D138" s="851"/>
      <c r="E138" s="181" t="s">
        <v>160</v>
      </c>
      <c r="F138" s="212">
        <v>98</v>
      </c>
      <c r="G138" s="173"/>
      <c r="H138" s="23"/>
      <c r="I138" s="23"/>
      <c r="J138" s="23">
        <v>98</v>
      </c>
      <c r="K138" s="23"/>
      <c r="L138" s="23">
        <v>98</v>
      </c>
      <c r="M138" s="23"/>
      <c r="N138" s="23"/>
      <c r="O138" s="23"/>
      <c r="P138" s="253"/>
    </row>
    <row r="139" spans="1:16" ht="15.75" thickBot="1">
      <c r="A139" s="843"/>
      <c r="B139" s="846"/>
      <c r="C139" s="849"/>
      <c r="D139" s="852"/>
      <c r="E139" s="259" t="s">
        <v>169</v>
      </c>
      <c r="F139" s="183">
        <f t="shared" si="8"/>
        <v>7</v>
      </c>
      <c r="G139" s="183"/>
      <c r="H139" s="260"/>
      <c r="I139" s="260"/>
      <c r="J139" s="260">
        <v>7</v>
      </c>
      <c r="K139" s="260"/>
      <c r="L139" s="260"/>
      <c r="M139" s="260"/>
      <c r="N139" s="260"/>
      <c r="O139" s="260"/>
      <c r="P139" s="261"/>
    </row>
    <row r="140" spans="1:16" ht="21.75" customHeight="1">
      <c r="A140" s="898" t="s">
        <v>159</v>
      </c>
      <c r="B140" s="898"/>
      <c r="C140" s="898"/>
      <c r="D140" s="241"/>
      <c r="E140" s="241"/>
      <c r="F140" s="242"/>
      <c r="G140" s="242"/>
      <c r="H140" s="243"/>
      <c r="I140" s="243"/>
      <c r="J140" s="243"/>
      <c r="K140" s="243"/>
      <c r="L140" s="243"/>
      <c r="M140" s="243"/>
      <c r="N140" s="243"/>
      <c r="O140" s="243"/>
      <c r="P140" s="244"/>
    </row>
    <row r="141" spans="1:16" ht="21.75" customHeight="1">
      <c r="A141" s="703">
        <v>6</v>
      </c>
      <c r="B141" s="896" t="s">
        <v>183</v>
      </c>
      <c r="C141" s="894"/>
      <c r="D141" s="908"/>
      <c r="E141" s="666" t="s">
        <v>181</v>
      </c>
      <c r="F141" s="566">
        <f t="shared" ref="F141:F145" si="9">SUM(H141+J141+L141+N141)</f>
        <v>0</v>
      </c>
      <c r="G141" s="121"/>
      <c r="H141" s="23"/>
      <c r="I141" s="23"/>
      <c r="J141" s="23"/>
      <c r="K141" s="23"/>
      <c r="L141" s="23"/>
      <c r="M141" s="23"/>
      <c r="N141" s="23"/>
      <c r="O141" s="23"/>
      <c r="P141" s="114"/>
    </row>
    <row r="142" spans="1:16" ht="21" customHeight="1">
      <c r="A142" s="704"/>
      <c r="B142" s="897"/>
      <c r="C142" s="895"/>
      <c r="D142" s="908"/>
      <c r="E142" s="666" t="s">
        <v>182</v>
      </c>
      <c r="F142" s="566">
        <f t="shared" si="9"/>
        <v>0</v>
      </c>
      <c r="G142" s="121"/>
      <c r="H142" s="23"/>
      <c r="I142" s="23"/>
      <c r="J142" s="23"/>
      <c r="K142" s="23"/>
      <c r="L142" s="23"/>
      <c r="M142" s="23"/>
      <c r="N142" s="23"/>
      <c r="O142" s="23"/>
      <c r="P142" s="114"/>
    </row>
    <row r="143" spans="1:16" ht="27" customHeight="1">
      <c r="A143" s="899"/>
      <c r="B143" s="702" t="s">
        <v>193</v>
      </c>
      <c r="C143" s="702"/>
      <c r="D143" s="702"/>
      <c r="E143" s="671" t="s">
        <v>172</v>
      </c>
      <c r="F143" s="566">
        <f t="shared" si="9"/>
        <v>0</v>
      </c>
      <c r="G143" s="121"/>
      <c r="H143" s="23"/>
      <c r="I143" s="23"/>
      <c r="J143" s="23"/>
      <c r="K143" s="23"/>
      <c r="L143" s="23"/>
      <c r="M143" s="23"/>
      <c r="N143" s="23"/>
      <c r="O143" s="23"/>
      <c r="P143" s="114"/>
    </row>
    <row r="144" spans="1:16" ht="21" customHeight="1">
      <c r="A144" s="899"/>
      <c r="B144" s="901" t="s">
        <v>195</v>
      </c>
      <c r="C144" s="894"/>
      <c r="D144" s="894"/>
      <c r="E144" s="666" t="s">
        <v>72</v>
      </c>
      <c r="F144" s="566">
        <f t="shared" si="9"/>
        <v>0</v>
      </c>
      <c r="G144" s="121"/>
      <c r="H144" s="23"/>
      <c r="I144" s="23"/>
      <c r="J144" s="23"/>
      <c r="K144" s="23"/>
      <c r="L144" s="23"/>
      <c r="M144" s="23"/>
      <c r="N144" s="23"/>
      <c r="O144" s="23"/>
      <c r="P144" s="114"/>
    </row>
    <row r="145" spans="1:16" s="35" customFormat="1" ht="19.5" customHeight="1">
      <c r="A145" s="900"/>
      <c r="B145" s="901"/>
      <c r="C145" s="895"/>
      <c r="D145" s="895"/>
      <c r="E145" s="666" t="s">
        <v>180</v>
      </c>
      <c r="F145" s="566">
        <f t="shared" si="9"/>
        <v>0</v>
      </c>
      <c r="G145" s="121"/>
      <c r="H145" s="23"/>
      <c r="I145" s="23"/>
      <c r="J145" s="23"/>
      <c r="K145" s="23"/>
      <c r="L145" s="23"/>
      <c r="M145" s="23"/>
      <c r="N145" s="23"/>
      <c r="O145" s="23"/>
      <c r="P145" s="114"/>
    </row>
    <row r="146" spans="1:16" s="35" customFormat="1" ht="12.75" customHeight="1" thickBot="1">
      <c r="A146" s="827"/>
      <c r="B146" s="828"/>
      <c r="C146" s="828"/>
      <c r="D146" s="828"/>
      <c r="E146" s="828"/>
      <c r="F146" s="828"/>
      <c r="G146" s="828"/>
      <c r="H146" s="828"/>
      <c r="I146" s="828"/>
      <c r="J146" s="828"/>
      <c r="K146" s="828"/>
      <c r="L146" s="828"/>
      <c r="M146" s="828"/>
      <c r="N146" s="828"/>
      <c r="O146" s="828"/>
      <c r="P146" s="829"/>
    </row>
    <row r="147" spans="1:16" ht="21.75" customHeight="1">
      <c r="A147" s="902" t="s">
        <v>202</v>
      </c>
      <c r="B147" s="903"/>
      <c r="C147" s="904"/>
      <c r="D147" s="264"/>
      <c r="E147" s="265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7"/>
    </row>
    <row r="148" spans="1:16" ht="25.5" customHeight="1">
      <c r="A148" s="268">
        <v>1</v>
      </c>
      <c r="B148" s="156" t="s">
        <v>80</v>
      </c>
      <c r="C148" s="155"/>
      <c r="D148" s="155"/>
      <c r="E148" s="155" t="s">
        <v>81</v>
      </c>
      <c r="F148" s="173">
        <f t="shared" ref="F148:F156" si="10">SUM(H148+J148+L148+N148)</f>
        <v>0</v>
      </c>
      <c r="G148" s="173">
        <f t="shared" ref="G148:G149" si="11">SUM(I148+K148+M148+O148)</f>
        <v>0</v>
      </c>
      <c r="H148" s="23"/>
      <c r="I148" s="23"/>
      <c r="J148" s="23"/>
      <c r="K148" s="23"/>
      <c r="L148" s="23"/>
      <c r="M148" s="23"/>
      <c r="N148" s="23"/>
      <c r="O148" s="23"/>
      <c r="P148" s="269"/>
    </row>
    <row r="149" spans="1:16" ht="22.5">
      <c r="A149" s="268">
        <v>2</v>
      </c>
      <c r="B149" s="93" t="s">
        <v>92</v>
      </c>
      <c r="C149" s="177"/>
      <c r="D149" s="177"/>
      <c r="E149" s="171" t="s">
        <v>72</v>
      </c>
      <c r="F149" s="173">
        <f t="shared" si="10"/>
        <v>0</v>
      </c>
      <c r="G149" s="173">
        <f t="shared" si="11"/>
        <v>0</v>
      </c>
      <c r="H149" s="23"/>
      <c r="I149" s="23"/>
      <c r="J149" s="23"/>
      <c r="K149" s="23"/>
      <c r="L149" s="23"/>
      <c r="M149" s="23"/>
      <c r="N149" s="23"/>
      <c r="O149" s="23"/>
      <c r="P149" s="269"/>
    </row>
    <row r="150" spans="1:16">
      <c r="A150" s="818">
        <v>3</v>
      </c>
      <c r="B150" s="821" t="s">
        <v>82</v>
      </c>
      <c r="C150" s="824" t="s">
        <v>196</v>
      </c>
      <c r="D150" s="824" t="s">
        <v>196</v>
      </c>
      <c r="E150" s="171" t="s">
        <v>83</v>
      </c>
      <c r="F150" s="173">
        <f t="shared" si="10"/>
        <v>1</v>
      </c>
      <c r="G150" s="173"/>
      <c r="H150" s="23"/>
      <c r="I150" s="23"/>
      <c r="J150" s="23">
        <v>1</v>
      </c>
      <c r="K150" s="23"/>
      <c r="L150" s="23"/>
      <c r="M150" s="23"/>
      <c r="N150" s="23"/>
      <c r="O150" s="23"/>
      <c r="P150" s="269"/>
    </row>
    <row r="151" spans="1:16">
      <c r="A151" s="819"/>
      <c r="B151" s="822"/>
      <c r="C151" s="825"/>
      <c r="D151" s="825"/>
      <c r="E151" s="171" t="s">
        <v>84</v>
      </c>
      <c r="F151" s="173">
        <f t="shared" si="10"/>
        <v>425</v>
      </c>
      <c r="G151" s="173"/>
      <c r="H151" s="23"/>
      <c r="I151" s="23"/>
      <c r="J151" s="23">
        <v>425</v>
      </c>
      <c r="K151" s="23"/>
      <c r="L151" s="23"/>
      <c r="M151" s="23"/>
      <c r="N151" s="23"/>
      <c r="O151" s="23"/>
      <c r="P151" s="269"/>
    </row>
    <row r="152" spans="1:16">
      <c r="A152" s="819"/>
      <c r="B152" s="822"/>
      <c r="C152" s="825"/>
      <c r="D152" s="825"/>
      <c r="E152" s="171" t="s">
        <v>157</v>
      </c>
      <c r="F152" s="173">
        <f t="shared" si="10"/>
        <v>106</v>
      </c>
      <c r="G152" s="173"/>
      <c r="H152" s="23"/>
      <c r="I152" s="23"/>
      <c r="J152" s="23">
        <v>106</v>
      </c>
      <c r="K152" s="23"/>
      <c r="L152" s="23"/>
      <c r="M152" s="23"/>
      <c r="N152" s="23"/>
      <c r="O152" s="23"/>
      <c r="P152" s="269"/>
    </row>
    <row r="153" spans="1:16" s="35" customFormat="1">
      <c r="A153" s="820"/>
      <c r="B153" s="823"/>
      <c r="C153" s="826"/>
      <c r="D153" s="826"/>
      <c r="E153" s="171" t="s">
        <v>53</v>
      </c>
      <c r="F153" s="173">
        <f t="shared" si="10"/>
        <v>1</v>
      </c>
      <c r="G153" s="173"/>
      <c r="H153" s="23"/>
      <c r="I153" s="23"/>
      <c r="J153" s="23">
        <v>1</v>
      </c>
      <c r="K153" s="23"/>
      <c r="L153" s="23"/>
      <c r="M153" s="23"/>
      <c r="N153" s="23"/>
      <c r="O153" s="23"/>
      <c r="P153" s="269"/>
    </row>
    <row r="154" spans="1:16" ht="22.5" customHeight="1" thickBot="1">
      <c r="A154" s="270">
        <v>4</v>
      </c>
      <c r="B154" s="271" t="s">
        <v>93</v>
      </c>
      <c r="C154" s="272" t="s">
        <v>196</v>
      </c>
      <c r="D154" s="260" t="s">
        <v>196</v>
      </c>
      <c r="E154" s="272" t="s">
        <v>85</v>
      </c>
      <c r="F154" s="183">
        <f t="shared" si="10"/>
        <v>1</v>
      </c>
      <c r="G154" s="183"/>
      <c r="H154" s="260"/>
      <c r="I154" s="260"/>
      <c r="J154" s="260">
        <v>1</v>
      </c>
      <c r="K154" s="260"/>
      <c r="L154" s="260"/>
      <c r="M154" s="260"/>
      <c r="N154" s="260"/>
      <c r="O154" s="260"/>
      <c r="P154" s="273"/>
    </row>
    <row r="155" spans="1:16" ht="35.25" customHeight="1">
      <c r="A155" s="670">
        <v>5</v>
      </c>
      <c r="B155" s="705" t="s">
        <v>86</v>
      </c>
      <c r="C155" s="706"/>
      <c r="D155" s="707"/>
      <c r="E155" s="706" t="s">
        <v>87</v>
      </c>
      <c r="F155" s="675">
        <f t="shared" si="10"/>
        <v>0</v>
      </c>
      <c r="G155" s="223"/>
      <c r="H155" s="262"/>
      <c r="I155" s="262"/>
      <c r="J155" s="262"/>
      <c r="K155" s="262"/>
      <c r="L155" s="262"/>
      <c r="M155" s="262"/>
      <c r="N155" s="262"/>
      <c r="O155" s="262"/>
      <c r="P155" s="263"/>
    </row>
    <row r="156" spans="1:16" ht="39.75" customHeight="1">
      <c r="A156" s="666">
        <v>6</v>
      </c>
      <c r="B156" s="631" t="s">
        <v>88</v>
      </c>
      <c r="C156" s="632"/>
      <c r="D156" s="633"/>
      <c r="E156" s="632" t="s">
        <v>72</v>
      </c>
      <c r="F156" s="566">
        <f t="shared" si="10"/>
        <v>0</v>
      </c>
      <c r="G156" s="121"/>
      <c r="H156" s="23"/>
      <c r="I156" s="23"/>
      <c r="J156" s="23"/>
      <c r="K156" s="23"/>
      <c r="L156" s="23"/>
      <c r="M156" s="23"/>
      <c r="N156" s="23"/>
      <c r="O156" s="23"/>
      <c r="P156" s="104"/>
    </row>
    <row r="157" spans="1:16" s="35" customFormat="1"/>
    <row r="158" spans="1:16" s="35" customFormat="1"/>
    <row r="159" spans="1:16" s="35" customFormat="1"/>
    <row r="160" spans="1:16" s="35" customFormat="1"/>
    <row r="161" s="35" customFormat="1"/>
    <row r="162" s="35" customFormat="1"/>
    <row r="163" s="35" customFormat="1"/>
    <row r="164" s="35" customFormat="1"/>
    <row r="165" s="35" customFormat="1"/>
    <row r="166" s="35" customFormat="1"/>
    <row r="167" s="35" customFormat="1"/>
    <row r="168" s="35" customFormat="1"/>
    <row r="169" s="35" customFormat="1"/>
    <row r="170" s="35" customFormat="1"/>
    <row r="171" s="35" customFormat="1"/>
    <row r="172" s="35" customFormat="1"/>
    <row r="173" s="35" customFormat="1"/>
    <row r="174" s="35" customFormat="1"/>
    <row r="175" s="35" customFormat="1"/>
    <row r="176" s="35" customFormat="1"/>
    <row r="177" s="35" customFormat="1"/>
    <row r="178" s="35" customFormat="1"/>
    <row r="179" s="35" customFormat="1"/>
    <row r="180" s="35" customFormat="1"/>
    <row r="181" s="35" customFormat="1"/>
    <row r="182" s="35" customFormat="1"/>
    <row r="183" s="35" customFormat="1"/>
    <row r="184" s="35" customFormat="1"/>
    <row r="185" s="35" customFormat="1"/>
    <row r="186" s="35" customFormat="1"/>
    <row r="187" s="35" customFormat="1"/>
    <row r="188" s="35" customFormat="1"/>
    <row r="189" s="35" customFormat="1"/>
    <row r="190" s="35" customFormat="1"/>
    <row r="191" s="35" customFormat="1"/>
    <row r="192" s="35" customFormat="1"/>
    <row r="193" spans="1:18" s="35" customFormat="1"/>
    <row r="194" spans="1:18" s="35" customFormat="1"/>
    <row r="195" spans="1:18" s="35" customFormat="1"/>
    <row r="196" spans="1:18" s="35" customFormat="1"/>
    <row r="197" spans="1:18" s="35" customFormat="1"/>
    <row r="198" spans="1:18" s="35" customFormat="1"/>
    <row r="199" spans="1:18" s="35" customFormat="1"/>
    <row r="200" spans="1:18" s="35" customFormat="1"/>
    <row r="201" spans="1:18" s="35" customFormat="1" ht="8.25" customHeight="1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8" s="35" customFormat="1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8" s="35" customFormat="1" ht="8.25" customHeight="1">
      <c r="A203" s="4"/>
      <c r="B203" s="2"/>
      <c r="C203" s="17"/>
      <c r="D203" s="17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8" s="35" customFormat="1" ht="12" customHeight="1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8" s="35" customFormat="1" ht="12" customHeight="1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8" s="35" customFormat="1" ht="12" customHeight="1">
      <c r="A206" s="4"/>
      <c r="B206" s="8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8" s="35" customFormat="1" ht="12" customHeight="1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  <c r="Q207" s="49"/>
      <c r="R207" s="49"/>
    </row>
    <row r="208" spans="1:18" s="35" customFormat="1" ht="12" customHeight="1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  <c r="Q208" s="50"/>
      <c r="R208" s="49"/>
    </row>
    <row r="209" spans="1:18" s="35" customFormat="1" ht="7.5" customHeight="1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  <c r="Q209" s="50"/>
      <c r="R209" s="50"/>
    </row>
    <row r="210" spans="1:18" s="35" customFormat="1">
      <c r="A210" s="855" t="s">
        <v>12</v>
      </c>
      <c r="B210" s="905" t="s">
        <v>13</v>
      </c>
      <c r="C210" s="854" t="s">
        <v>14</v>
      </c>
      <c r="D210" s="854"/>
      <c r="E210" s="855" t="s">
        <v>15</v>
      </c>
      <c r="F210" s="854" t="s">
        <v>16</v>
      </c>
      <c r="G210" s="854"/>
      <c r="H210" s="854"/>
      <c r="I210" s="854"/>
      <c r="J210" s="854"/>
      <c r="K210" s="854"/>
      <c r="L210" s="854"/>
      <c r="M210" s="854"/>
      <c r="N210" s="854"/>
      <c r="O210" s="854"/>
      <c r="P210" s="853" t="s">
        <v>17</v>
      </c>
    </row>
    <row r="211" spans="1:18" s="35" customFormat="1">
      <c r="A211" s="855"/>
      <c r="B211" s="906"/>
      <c r="C211" s="854" t="s">
        <v>18</v>
      </c>
      <c r="D211" s="854" t="s">
        <v>19</v>
      </c>
      <c r="E211" s="855"/>
      <c r="F211" s="855" t="s">
        <v>28</v>
      </c>
      <c r="G211" s="856" t="s">
        <v>20</v>
      </c>
      <c r="H211" s="855" t="s">
        <v>114</v>
      </c>
      <c r="I211" s="855"/>
      <c r="J211" s="855" t="s">
        <v>115</v>
      </c>
      <c r="K211" s="855"/>
      <c r="L211" s="855" t="s">
        <v>116</v>
      </c>
      <c r="M211" s="855"/>
      <c r="N211" s="855" t="s">
        <v>117</v>
      </c>
      <c r="O211" s="855"/>
      <c r="P211" s="853"/>
    </row>
    <row r="212" spans="1:18" s="35" customFormat="1" ht="52.5">
      <c r="A212" s="855"/>
      <c r="B212" s="907"/>
      <c r="C212" s="854"/>
      <c r="D212" s="854"/>
      <c r="E212" s="855"/>
      <c r="F212" s="855"/>
      <c r="G212" s="856"/>
      <c r="H212" s="30" t="s">
        <v>25</v>
      </c>
      <c r="I212" s="30" t="s">
        <v>26</v>
      </c>
      <c r="J212" s="30" t="s">
        <v>25</v>
      </c>
      <c r="K212" s="30" t="s">
        <v>26</v>
      </c>
      <c r="L212" s="30" t="s">
        <v>25</v>
      </c>
      <c r="M212" s="30" t="s">
        <v>26</v>
      </c>
      <c r="N212" s="30" t="s">
        <v>25</v>
      </c>
      <c r="O212" s="30" t="s">
        <v>26</v>
      </c>
      <c r="P212" s="853"/>
    </row>
    <row r="213" spans="1:18" ht="21.75" customHeight="1">
      <c r="A213" s="891" t="s">
        <v>135</v>
      </c>
      <c r="B213" s="892"/>
      <c r="C213" s="892"/>
      <c r="D213" s="892"/>
      <c r="E213" s="892"/>
      <c r="F213" s="892"/>
      <c r="G213" s="892"/>
      <c r="H213" s="892"/>
      <c r="I213" s="892"/>
      <c r="J213" s="892"/>
      <c r="K213" s="892"/>
      <c r="L213" s="892"/>
      <c r="M213" s="892"/>
      <c r="N213" s="892"/>
      <c r="O213" s="892"/>
      <c r="P213" s="893"/>
    </row>
    <row r="214" spans="1:18" ht="33.75">
      <c r="A214" s="25">
        <v>1</v>
      </c>
      <c r="B214" s="631" t="s">
        <v>136</v>
      </c>
      <c r="C214" s="641" t="s">
        <v>31</v>
      </c>
      <c r="D214" s="641" t="s">
        <v>29</v>
      </c>
      <c r="E214" s="642" t="s">
        <v>34</v>
      </c>
      <c r="F214" s="566">
        <f t="shared" ref="F214:F216" si="12">SUM(H214+J214+L214+N214)</f>
        <v>0</v>
      </c>
      <c r="G214" s="566">
        <f t="shared" ref="G214:G216" si="13">SUM(I214+K214+M214+O214)</f>
        <v>0</v>
      </c>
      <c r="H214" s="5"/>
      <c r="I214" s="5"/>
      <c r="J214" s="5"/>
      <c r="K214" s="5"/>
      <c r="L214" s="5"/>
      <c r="M214" s="5"/>
      <c r="N214" s="5"/>
      <c r="O214" s="5"/>
      <c r="P214" s="5"/>
    </row>
    <row r="215" spans="1:18" ht="33.75">
      <c r="A215" s="25">
        <v>2</v>
      </c>
      <c r="B215" s="631" t="s">
        <v>94</v>
      </c>
      <c r="C215" s="641" t="s">
        <v>31</v>
      </c>
      <c r="D215" s="641" t="s">
        <v>29</v>
      </c>
      <c r="E215" s="642" t="s">
        <v>34</v>
      </c>
      <c r="F215" s="566">
        <f t="shared" si="12"/>
        <v>0</v>
      </c>
      <c r="G215" s="566">
        <f t="shared" si="13"/>
        <v>0</v>
      </c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8" s="35" customFormat="1" ht="22.5" customHeight="1">
      <c r="A216" s="25">
        <v>3</v>
      </c>
      <c r="B216" s="631" t="s">
        <v>156</v>
      </c>
      <c r="C216" s="641" t="s">
        <v>31</v>
      </c>
      <c r="D216" s="641" t="s">
        <v>29</v>
      </c>
      <c r="E216" s="642" t="s">
        <v>72</v>
      </c>
      <c r="F216" s="566">
        <f t="shared" si="12"/>
        <v>0</v>
      </c>
      <c r="G216" s="566">
        <f t="shared" si="13"/>
        <v>0</v>
      </c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8" s="35" customFormat="1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8" s="35" customFormat="1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8" s="35" customFormat="1" ht="41.25" customHeight="1">
      <c r="A219" s="51"/>
      <c r="B219" s="909" t="s">
        <v>203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8" s="35" customFormat="1" ht="9.75" customHeight="1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8" s="35" customFormat="1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8" s="35" customFormat="1" ht="12" customHeight="1">
      <c r="A222" s="51"/>
      <c r="B222" s="2"/>
      <c r="C222" s="17"/>
      <c r="D222" s="17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8" s="35" customFormat="1" ht="12" customHeight="1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8" s="35" customFormat="1" ht="12" customHeight="1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7" s="35" customFormat="1" ht="12" customHeight="1">
      <c r="A225" s="51"/>
      <c r="B225" s="8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7" s="35" customFormat="1" ht="12" customHeight="1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  <c r="Q226" s="47"/>
    </row>
    <row r="227" spans="1:17" s="35" customFormat="1" ht="24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  <c r="Q227" s="54"/>
    </row>
    <row r="228" spans="1:17" s="35" customFormat="1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  <c r="Q228" s="54"/>
    </row>
    <row r="229" spans="1:17" s="35" customFormat="1" ht="6.75" customHeight="1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  <c r="Q229" s="54"/>
    </row>
    <row r="230" spans="1:17" s="35" customFormat="1">
      <c r="A230" s="855" t="s">
        <v>12</v>
      </c>
      <c r="B230" s="905" t="s">
        <v>13</v>
      </c>
      <c r="C230" s="854" t="s">
        <v>14</v>
      </c>
      <c r="D230" s="854"/>
      <c r="E230" s="855" t="s">
        <v>15</v>
      </c>
      <c r="F230" s="854" t="s">
        <v>16</v>
      </c>
      <c r="G230" s="854"/>
      <c r="H230" s="854"/>
      <c r="I230" s="854"/>
      <c r="J230" s="854"/>
      <c r="K230" s="854"/>
      <c r="L230" s="854"/>
      <c r="M230" s="854"/>
      <c r="N230" s="854"/>
      <c r="O230" s="854"/>
      <c r="P230" s="853" t="s">
        <v>17</v>
      </c>
    </row>
    <row r="231" spans="1:17" s="35" customFormat="1">
      <c r="A231" s="855"/>
      <c r="B231" s="906"/>
      <c r="C231" s="854" t="s">
        <v>18</v>
      </c>
      <c r="D231" s="854" t="s">
        <v>19</v>
      </c>
      <c r="E231" s="855"/>
      <c r="F231" s="855" t="s">
        <v>28</v>
      </c>
      <c r="G231" s="856" t="s">
        <v>20</v>
      </c>
      <c r="H231" s="855" t="s">
        <v>21</v>
      </c>
      <c r="I231" s="855"/>
      <c r="J231" s="855" t="s">
        <v>22</v>
      </c>
      <c r="K231" s="855"/>
      <c r="L231" s="855" t="s">
        <v>23</v>
      </c>
      <c r="M231" s="855"/>
      <c r="N231" s="855" t="s">
        <v>24</v>
      </c>
      <c r="O231" s="855"/>
      <c r="P231" s="853"/>
    </row>
    <row r="232" spans="1:17" s="35" customFormat="1" ht="52.5">
      <c r="A232" s="855"/>
      <c r="B232" s="907"/>
      <c r="C232" s="854"/>
      <c r="D232" s="854"/>
      <c r="E232" s="855"/>
      <c r="F232" s="855"/>
      <c r="G232" s="856"/>
      <c r="H232" s="30" t="s">
        <v>25</v>
      </c>
      <c r="I232" s="30" t="s">
        <v>26</v>
      </c>
      <c r="J232" s="30" t="s">
        <v>25</v>
      </c>
      <c r="K232" s="30" t="s">
        <v>26</v>
      </c>
      <c r="L232" s="30" t="s">
        <v>25</v>
      </c>
      <c r="M232" s="30" t="s">
        <v>26</v>
      </c>
      <c r="N232" s="30" t="s">
        <v>25</v>
      </c>
      <c r="O232" s="30" t="s">
        <v>26</v>
      </c>
      <c r="P232" s="853"/>
    </row>
    <row r="233" spans="1:17" ht="21.75" customHeight="1">
      <c r="A233" s="888" t="s">
        <v>95</v>
      </c>
      <c r="B233" s="889"/>
      <c r="C233" s="889"/>
      <c r="D233" s="889"/>
      <c r="E233" s="889"/>
      <c r="F233" s="889"/>
      <c r="G233" s="889"/>
      <c r="H233" s="889"/>
      <c r="I233" s="889"/>
      <c r="J233" s="889"/>
      <c r="K233" s="889"/>
      <c r="L233" s="889"/>
      <c r="M233" s="889"/>
      <c r="N233" s="889"/>
      <c r="O233" s="889"/>
      <c r="P233" s="890"/>
    </row>
    <row r="234" spans="1:17" ht="22.5">
      <c r="A234" s="23">
        <v>1</v>
      </c>
      <c r="B234" s="631" t="s">
        <v>133</v>
      </c>
      <c r="C234" s="633" t="s">
        <v>31</v>
      </c>
      <c r="D234" s="633" t="s">
        <v>29</v>
      </c>
      <c r="E234" s="633" t="s">
        <v>134</v>
      </c>
      <c r="F234" s="566">
        <f t="shared" ref="F234" si="14">SUM(H234+J234+L234+N234)</f>
        <v>0</v>
      </c>
      <c r="G234" s="566">
        <f t="shared" ref="G234" si="15">SUM(I234+K234+M234+O234)</f>
        <v>0</v>
      </c>
      <c r="H234" s="89"/>
      <c r="I234" s="89"/>
      <c r="J234" s="89"/>
      <c r="K234" s="89"/>
      <c r="L234" s="89"/>
      <c r="M234" s="89"/>
      <c r="N234" s="89"/>
      <c r="O234" s="89"/>
      <c r="P234" s="89"/>
    </row>
  </sheetData>
  <sheetProtection password="C8EB" sheet="1" objects="1" scenarios="1"/>
  <mergeCells count="241">
    <mergeCell ref="A104:P104"/>
    <mergeCell ref="P116:P117"/>
    <mergeCell ref="P111:P114"/>
    <mergeCell ref="C135:C136"/>
    <mergeCell ref="D135:D136"/>
    <mergeCell ref="C116:C117"/>
    <mergeCell ref="A106:E106"/>
    <mergeCell ref="D116:D117"/>
    <mergeCell ref="A105:E105"/>
    <mergeCell ref="A108:A110"/>
    <mergeCell ref="B108:B110"/>
    <mergeCell ref="C108:C110"/>
    <mergeCell ref="D108:D110"/>
    <mergeCell ref="A111:A117"/>
    <mergeCell ref="B111:B114"/>
    <mergeCell ref="C111:C114"/>
    <mergeCell ref="D111:D114"/>
    <mergeCell ref="A118:C118"/>
    <mergeCell ref="A120:A122"/>
    <mergeCell ref="B120:B121"/>
    <mergeCell ref="C120:C121"/>
    <mergeCell ref="D120:D121"/>
    <mergeCell ref="A123:A125"/>
    <mergeCell ref="B123:B125"/>
    <mergeCell ref="D25:D27"/>
    <mergeCell ref="B116:B117"/>
    <mergeCell ref="A60:A61"/>
    <mergeCell ref="A63:A64"/>
    <mergeCell ref="A66:A67"/>
    <mergeCell ref="B63:B64"/>
    <mergeCell ref="C63:C64"/>
    <mergeCell ref="B66:B67"/>
    <mergeCell ref="C66:C67"/>
    <mergeCell ref="A33:A36"/>
    <mergeCell ref="B33:B36"/>
    <mergeCell ref="C47:P47"/>
    <mergeCell ref="D74:D75"/>
    <mergeCell ref="D68:D71"/>
    <mergeCell ref="B74:B75"/>
    <mergeCell ref="C74:C75"/>
    <mergeCell ref="C68:C71"/>
    <mergeCell ref="B68:B71"/>
    <mergeCell ref="A68:A71"/>
    <mergeCell ref="B60:B61"/>
    <mergeCell ref="A85:A89"/>
    <mergeCell ref="A78:A80"/>
    <mergeCell ref="P90:P91"/>
    <mergeCell ref="P92:P95"/>
    <mergeCell ref="P78:P80"/>
    <mergeCell ref="A96:A99"/>
    <mergeCell ref="B96:B99"/>
    <mergeCell ref="C96:C99"/>
    <mergeCell ref="D96:D99"/>
    <mergeCell ref="A100:A102"/>
    <mergeCell ref="B100:B102"/>
    <mergeCell ref="P81:P82"/>
    <mergeCell ref="C81:C82"/>
    <mergeCell ref="D90:D91"/>
    <mergeCell ref="A92:A95"/>
    <mergeCell ref="B78:B80"/>
    <mergeCell ref="A90:A91"/>
    <mergeCell ref="B90:B91"/>
    <mergeCell ref="C90:C91"/>
    <mergeCell ref="B85:B89"/>
    <mergeCell ref="C85:C89"/>
    <mergeCell ref="D85:D89"/>
    <mergeCell ref="B81:B82"/>
    <mergeCell ref="C100:C102"/>
    <mergeCell ref="D100:D102"/>
    <mergeCell ref="P96:P99"/>
    <mergeCell ref="P100:P102"/>
    <mergeCell ref="A19:G19"/>
    <mergeCell ref="C78:C80"/>
    <mergeCell ref="P33:P36"/>
    <mergeCell ref="A25:A27"/>
    <mergeCell ref="F12:O12"/>
    <mergeCell ref="C10:P10"/>
    <mergeCell ref="C7:P7"/>
    <mergeCell ref="C8:P8"/>
    <mergeCell ref="C9:P9"/>
    <mergeCell ref="A15:F15"/>
    <mergeCell ref="H15:N15"/>
    <mergeCell ref="O15:P15"/>
    <mergeCell ref="A54:P54"/>
    <mergeCell ref="D16:D18"/>
    <mergeCell ref="C16:C18"/>
    <mergeCell ref="B16:B18"/>
    <mergeCell ref="A16:A18"/>
    <mergeCell ref="H19:P19"/>
    <mergeCell ref="D63:D64"/>
    <mergeCell ref="D66:D67"/>
    <mergeCell ref="C57:C58"/>
    <mergeCell ref="A55:A56"/>
    <mergeCell ref="A57:A58"/>
    <mergeCell ref="A20:A23"/>
    <mergeCell ref="B1:C1"/>
    <mergeCell ref="D1:P1"/>
    <mergeCell ref="B2:P2"/>
    <mergeCell ref="B3:P3"/>
    <mergeCell ref="C5:P5"/>
    <mergeCell ref="A12:A14"/>
    <mergeCell ref="B12:B14"/>
    <mergeCell ref="C12:D12"/>
    <mergeCell ref="E12:E14"/>
    <mergeCell ref="C13:C14"/>
    <mergeCell ref="D13:D14"/>
    <mergeCell ref="H13:I13"/>
    <mergeCell ref="C6:P6"/>
    <mergeCell ref="P12:P14"/>
    <mergeCell ref="J13:K13"/>
    <mergeCell ref="L13:M13"/>
    <mergeCell ref="N13:O13"/>
    <mergeCell ref="G13:G14"/>
    <mergeCell ref="F13:F14"/>
    <mergeCell ref="C60:C61"/>
    <mergeCell ref="D60:D61"/>
    <mergeCell ref="A74:A75"/>
    <mergeCell ref="D78:D80"/>
    <mergeCell ref="B92:B95"/>
    <mergeCell ref="C92:C95"/>
    <mergeCell ref="D92:D95"/>
    <mergeCell ref="D81:D82"/>
    <mergeCell ref="A81:A82"/>
    <mergeCell ref="C33:C36"/>
    <mergeCell ref="D33:D36"/>
    <mergeCell ref="B20:B23"/>
    <mergeCell ref="C20:C23"/>
    <mergeCell ref="D20:D23"/>
    <mergeCell ref="B55:B56"/>
    <mergeCell ref="C55:C56"/>
    <mergeCell ref="D55:D56"/>
    <mergeCell ref="D57:D58"/>
    <mergeCell ref="B57:B58"/>
    <mergeCell ref="C48:P48"/>
    <mergeCell ref="B40:C40"/>
    <mergeCell ref="D40:P40"/>
    <mergeCell ref="B42:P42"/>
    <mergeCell ref="C44:P44"/>
    <mergeCell ref="C45:P45"/>
    <mergeCell ref="C46:P46"/>
    <mergeCell ref="J52:K52"/>
    <mergeCell ref="L52:M52"/>
    <mergeCell ref="N52:O52"/>
    <mergeCell ref="P20:P23"/>
    <mergeCell ref="C50:P50"/>
    <mergeCell ref="B25:B27"/>
    <mergeCell ref="C25:C27"/>
    <mergeCell ref="A233:P233"/>
    <mergeCell ref="A213:P213"/>
    <mergeCell ref="C141:C142"/>
    <mergeCell ref="B141:B142"/>
    <mergeCell ref="A140:C140"/>
    <mergeCell ref="A143:A145"/>
    <mergeCell ref="B144:B145"/>
    <mergeCell ref="C144:C145"/>
    <mergeCell ref="D144:D145"/>
    <mergeCell ref="A147:C147"/>
    <mergeCell ref="H211:I211"/>
    <mergeCell ref="J211:K211"/>
    <mergeCell ref="L211:M211"/>
    <mergeCell ref="N211:O211"/>
    <mergeCell ref="B210:B212"/>
    <mergeCell ref="B201:P201"/>
    <mergeCell ref="D141:D142"/>
    <mergeCell ref="C228:P228"/>
    <mergeCell ref="A230:A232"/>
    <mergeCell ref="B230:B232"/>
    <mergeCell ref="C230:D230"/>
    <mergeCell ref="E230:E232"/>
    <mergeCell ref="F230:O230"/>
    <mergeCell ref="B219:C219"/>
    <mergeCell ref="C51:D51"/>
    <mergeCell ref="E51:E53"/>
    <mergeCell ref="F51:O51"/>
    <mergeCell ref="P51:P53"/>
    <mergeCell ref="C52:C53"/>
    <mergeCell ref="D52:D53"/>
    <mergeCell ref="F52:F53"/>
    <mergeCell ref="G52:G53"/>
    <mergeCell ref="H52:I52"/>
    <mergeCell ref="A31:A32"/>
    <mergeCell ref="B31:B32"/>
    <mergeCell ref="C31:C32"/>
    <mergeCell ref="D31:D32"/>
    <mergeCell ref="C49:P49"/>
    <mergeCell ref="C210:D210"/>
    <mergeCell ref="E210:E212"/>
    <mergeCell ref="F210:O210"/>
    <mergeCell ref="P210:P212"/>
    <mergeCell ref="C211:C212"/>
    <mergeCell ref="D211:D212"/>
    <mergeCell ref="A210:A212"/>
    <mergeCell ref="C208:P208"/>
    <mergeCell ref="B202:P202"/>
    <mergeCell ref="C204:P204"/>
    <mergeCell ref="C205:P205"/>
    <mergeCell ref="C206:P206"/>
    <mergeCell ref="C207:P207"/>
    <mergeCell ref="C209:P209"/>
    <mergeCell ref="F211:F212"/>
    <mergeCell ref="G211:G212"/>
    <mergeCell ref="A107:C107"/>
    <mergeCell ref="A51:A53"/>
    <mergeCell ref="B51:B53"/>
    <mergeCell ref="D219:P219"/>
    <mergeCell ref="B220:P220"/>
    <mergeCell ref="B221:P221"/>
    <mergeCell ref="C223:P223"/>
    <mergeCell ref="C224:P224"/>
    <mergeCell ref="C225:P225"/>
    <mergeCell ref="C226:P226"/>
    <mergeCell ref="C229:P229"/>
    <mergeCell ref="C227:P227"/>
    <mergeCell ref="P230:P232"/>
    <mergeCell ref="C231:C232"/>
    <mergeCell ref="D231:D232"/>
    <mergeCell ref="F231:F232"/>
    <mergeCell ref="G231:G232"/>
    <mergeCell ref="H231:I231"/>
    <mergeCell ref="J231:K231"/>
    <mergeCell ref="L231:M231"/>
    <mergeCell ref="N231:O231"/>
    <mergeCell ref="C123:C125"/>
    <mergeCell ref="D123:D125"/>
    <mergeCell ref="A150:A153"/>
    <mergeCell ref="B150:B153"/>
    <mergeCell ref="C150:C153"/>
    <mergeCell ref="D150:D153"/>
    <mergeCell ref="A146:P146"/>
    <mergeCell ref="A126:C126"/>
    <mergeCell ref="B127:B128"/>
    <mergeCell ref="B135:B136"/>
    <mergeCell ref="A131:C131"/>
    <mergeCell ref="A132:A134"/>
    <mergeCell ref="B132:B134"/>
    <mergeCell ref="C132:C134"/>
    <mergeCell ref="D132:D134"/>
    <mergeCell ref="A137:A139"/>
    <mergeCell ref="B137:B139"/>
    <mergeCell ref="C137:C139"/>
    <mergeCell ref="D137:D139"/>
  </mergeCells>
  <printOptions horizontalCentered="1"/>
  <pageMargins left="0.11811023622047245" right="0.11811023622047245" top="0.74803149606299213" bottom="0.55118110236220474" header="0.31496062992125984" footer="0.31496062992125984"/>
  <pageSetup paperSize="9" scale="75" orientation="landscape" verticalDpi="4294967293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235"/>
  <sheetViews>
    <sheetView topLeftCell="A228" workbookViewId="0">
      <selection activeCell="B157" sqref="B157"/>
    </sheetView>
  </sheetViews>
  <sheetFormatPr baseColWidth="10" defaultRowHeight="15"/>
  <cols>
    <col min="1" max="1" width="4.42578125" customWidth="1"/>
    <col min="2" max="2" width="51.85546875" customWidth="1"/>
    <col min="3" max="3" width="9.7109375" customWidth="1"/>
    <col min="4" max="4" width="11.140625" customWidth="1"/>
    <col min="5" max="5" width="21.5703125" customWidth="1"/>
    <col min="6" max="6" width="9.5703125" customWidth="1"/>
    <col min="7" max="7" width="10.5703125" customWidth="1"/>
    <col min="8" max="8" width="6.140625" customWidth="1"/>
    <col min="9" max="15" width="5.7109375" customWidth="1"/>
    <col min="16" max="16" width="17.140625" customWidth="1"/>
  </cols>
  <sheetData>
    <row r="1" spans="1:16" ht="33" customHeight="1">
      <c r="A1" s="16"/>
      <c r="B1" s="909" t="s">
        <v>219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5.75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3.2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1.7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5.75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 ht="18" customHeight="1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6.2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0.25" customHeight="1">
      <c r="A15" s="1064" t="s">
        <v>27</v>
      </c>
      <c r="B15" s="1065"/>
      <c r="C15" s="1065"/>
      <c r="D15" s="1065"/>
      <c r="E15" s="1065"/>
      <c r="F15" s="1066"/>
      <c r="G15" s="481"/>
      <c r="H15" s="1067"/>
      <c r="I15" s="1067"/>
      <c r="J15" s="1067"/>
      <c r="K15" s="1067"/>
      <c r="L15" s="1067"/>
      <c r="M15" s="1067"/>
      <c r="N15" s="1067"/>
      <c r="O15" s="510"/>
      <c r="P15" s="1002" t="s">
        <v>233</v>
      </c>
    </row>
    <row r="16" spans="1:16">
      <c r="A16" s="949">
        <v>1</v>
      </c>
      <c r="B16" s="912" t="s">
        <v>30</v>
      </c>
      <c r="C16" s="921" t="s">
        <v>220</v>
      </c>
      <c r="D16" s="921" t="s">
        <v>220</v>
      </c>
      <c r="E16" s="429" t="s">
        <v>32</v>
      </c>
      <c r="F16" s="448">
        <f>SUM(H16+J16+L16+N16)</f>
        <v>1</v>
      </c>
      <c r="G16" s="448"/>
      <c r="H16" s="429">
        <v>1</v>
      </c>
      <c r="I16" s="429"/>
      <c r="J16" s="429"/>
      <c r="K16" s="429"/>
      <c r="L16" s="429"/>
      <c r="M16" s="429"/>
      <c r="N16" s="429"/>
      <c r="O16" s="429"/>
      <c r="P16" s="1003"/>
    </row>
    <row r="17" spans="1:16">
      <c r="A17" s="949"/>
      <c r="B17" s="912"/>
      <c r="C17" s="921"/>
      <c r="D17" s="921"/>
      <c r="E17" s="429" t="s">
        <v>33</v>
      </c>
      <c r="F17" s="448">
        <f t="shared" ref="F17:F18" si="0">SUM(H17+J17+L17+N17)</f>
        <v>1</v>
      </c>
      <c r="G17" s="448"/>
      <c r="H17" s="429">
        <v>1</v>
      </c>
      <c r="I17" s="429"/>
      <c r="J17" s="429"/>
      <c r="K17" s="429"/>
      <c r="L17" s="429"/>
      <c r="M17" s="429"/>
      <c r="N17" s="429"/>
      <c r="O17" s="429"/>
      <c r="P17" s="433"/>
    </row>
    <row r="18" spans="1:16">
      <c r="A18" s="949"/>
      <c r="B18" s="912"/>
      <c r="C18" s="921"/>
      <c r="D18" s="921"/>
      <c r="E18" s="429" t="s">
        <v>34</v>
      </c>
      <c r="F18" s="448">
        <f t="shared" si="0"/>
        <v>1</v>
      </c>
      <c r="G18" s="448"/>
      <c r="H18" s="429">
        <v>1</v>
      </c>
      <c r="I18" s="429"/>
      <c r="J18" s="429"/>
      <c r="K18" s="429"/>
      <c r="L18" s="429"/>
      <c r="M18" s="429"/>
      <c r="N18" s="429"/>
      <c r="O18" s="429"/>
      <c r="P18" s="433"/>
    </row>
    <row r="19" spans="1:16" ht="24" customHeight="1">
      <c r="A19" s="1057" t="s">
        <v>35</v>
      </c>
      <c r="B19" s="1058"/>
      <c r="C19" s="1058"/>
      <c r="D19" s="1058"/>
      <c r="E19" s="1058"/>
      <c r="F19" s="1058"/>
      <c r="G19" s="1059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1036">
        <v>2</v>
      </c>
      <c r="B20" s="1037" t="s">
        <v>45</v>
      </c>
      <c r="C20" s="1063"/>
      <c r="D20" s="1063"/>
      <c r="E20" s="453" t="s">
        <v>46</v>
      </c>
      <c r="F20" s="310">
        <f t="shared" ref="F20:F36" si="1">SUM(H20+J20+L20+N20)</f>
        <v>0</v>
      </c>
      <c r="G20" s="448"/>
      <c r="H20" s="10"/>
      <c r="I20" s="11"/>
      <c r="J20" s="445"/>
      <c r="K20" s="445"/>
      <c r="L20" s="445"/>
      <c r="M20" s="445"/>
      <c r="N20" s="445"/>
      <c r="O20" s="11"/>
      <c r="P20" s="915"/>
    </row>
    <row r="21" spans="1:16">
      <c r="A21" s="1036"/>
      <c r="B21" s="1037"/>
      <c r="C21" s="1063"/>
      <c r="D21" s="1063"/>
      <c r="E21" s="453" t="s">
        <v>47</v>
      </c>
      <c r="F21" s="310">
        <f t="shared" si="1"/>
        <v>0</v>
      </c>
      <c r="G21" s="448"/>
      <c r="H21" s="10"/>
      <c r="I21" s="11"/>
      <c r="J21" s="445"/>
      <c r="K21" s="445"/>
      <c r="L21" s="445"/>
      <c r="M21" s="445"/>
      <c r="N21" s="445"/>
      <c r="O21" s="11"/>
      <c r="P21" s="916"/>
    </row>
    <row r="22" spans="1:16">
      <c r="A22" s="1036"/>
      <c r="B22" s="1037"/>
      <c r="C22" s="1063"/>
      <c r="D22" s="1063"/>
      <c r="E22" s="453" t="s">
        <v>48</v>
      </c>
      <c r="F22" s="310">
        <f t="shared" si="1"/>
        <v>0</v>
      </c>
      <c r="G22" s="448"/>
      <c r="H22" s="10"/>
      <c r="I22" s="11"/>
      <c r="J22" s="445"/>
      <c r="K22" s="445"/>
      <c r="L22" s="445"/>
      <c r="M22" s="445"/>
      <c r="N22" s="445"/>
      <c r="O22" s="11"/>
      <c r="P22" s="916"/>
    </row>
    <row r="23" spans="1:16">
      <c r="A23" s="1036"/>
      <c r="B23" s="1037"/>
      <c r="C23" s="1063"/>
      <c r="D23" s="1063"/>
      <c r="E23" s="453" t="s">
        <v>49</v>
      </c>
      <c r="F23" s="310">
        <f t="shared" si="1"/>
        <v>0</v>
      </c>
      <c r="G23" s="448"/>
      <c r="H23" s="10"/>
      <c r="I23" s="11"/>
      <c r="J23" s="445"/>
      <c r="K23" s="445"/>
      <c r="L23" s="445"/>
      <c r="M23" s="445"/>
      <c r="N23" s="445"/>
      <c r="O23" s="11"/>
      <c r="P23" s="917"/>
    </row>
    <row r="24" spans="1:16">
      <c r="A24" s="431">
        <v>3</v>
      </c>
      <c r="B24" s="418" t="s">
        <v>50</v>
      </c>
      <c r="C24" s="423" t="s">
        <v>220</v>
      </c>
      <c r="D24" s="423" t="s">
        <v>220</v>
      </c>
      <c r="E24" s="424" t="s">
        <v>152</v>
      </c>
      <c r="F24" s="448">
        <f t="shared" si="1"/>
        <v>1</v>
      </c>
      <c r="G24" s="448"/>
      <c r="H24" s="10"/>
      <c r="I24" s="11"/>
      <c r="J24" s="445">
        <v>1</v>
      </c>
      <c r="K24" s="445"/>
      <c r="L24" s="445"/>
      <c r="M24" s="445"/>
      <c r="N24" s="445"/>
      <c r="O24" s="11"/>
      <c r="P24" s="436"/>
    </row>
    <row r="25" spans="1:16">
      <c r="A25" s="938">
        <v>4</v>
      </c>
      <c r="B25" s="821" t="s">
        <v>150</v>
      </c>
      <c r="C25" s="918" t="s">
        <v>220</v>
      </c>
      <c r="D25" s="918" t="s">
        <v>220</v>
      </c>
      <c r="E25" s="424" t="s">
        <v>55</v>
      </c>
      <c r="F25" s="448">
        <f t="shared" si="1"/>
        <v>4</v>
      </c>
      <c r="G25" s="448"/>
      <c r="H25" s="10">
        <v>1</v>
      </c>
      <c r="I25" s="11"/>
      <c r="J25" s="445">
        <v>1</v>
      </c>
      <c r="K25" s="445"/>
      <c r="L25" s="445">
        <v>1</v>
      </c>
      <c r="M25" s="445"/>
      <c r="N25" s="445">
        <v>1</v>
      </c>
      <c r="O25" s="11"/>
      <c r="P25" s="436"/>
    </row>
    <row r="26" spans="1:16">
      <c r="A26" s="939"/>
      <c r="B26" s="822"/>
      <c r="C26" s="919"/>
      <c r="D26" s="919"/>
      <c r="E26" s="424" t="s">
        <v>56</v>
      </c>
      <c r="F26" s="448">
        <f t="shared" si="1"/>
        <v>12</v>
      </c>
      <c r="G26" s="448"/>
      <c r="H26" s="10">
        <v>3</v>
      </c>
      <c r="I26" s="11"/>
      <c r="J26" s="445">
        <v>3</v>
      </c>
      <c r="K26" s="445"/>
      <c r="L26" s="445">
        <v>3</v>
      </c>
      <c r="M26" s="445"/>
      <c r="N26" s="445">
        <v>3</v>
      </c>
      <c r="O26" s="11"/>
      <c r="P26" s="436"/>
    </row>
    <row r="27" spans="1:16">
      <c r="A27" s="940"/>
      <c r="B27" s="823"/>
      <c r="C27" s="920"/>
      <c r="D27" s="920"/>
      <c r="E27" s="424" t="s">
        <v>51</v>
      </c>
      <c r="F27" s="448">
        <f t="shared" si="1"/>
        <v>12</v>
      </c>
      <c r="G27" s="448"/>
      <c r="H27" s="10">
        <v>3</v>
      </c>
      <c r="I27" s="11"/>
      <c r="J27" s="445">
        <v>3</v>
      </c>
      <c r="K27" s="445"/>
      <c r="L27" s="445">
        <v>3</v>
      </c>
      <c r="M27" s="445"/>
      <c r="N27" s="445">
        <v>3</v>
      </c>
      <c r="O27" s="11"/>
      <c r="P27" s="436"/>
    </row>
    <row r="28" spans="1:16">
      <c r="A28" s="431">
        <v>5</v>
      </c>
      <c r="B28" s="418" t="s">
        <v>144</v>
      </c>
      <c r="C28" s="423" t="s">
        <v>220</v>
      </c>
      <c r="D28" s="423" t="s">
        <v>220</v>
      </c>
      <c r="E28" s="424" t="s">
        <v>52</v>
      </c>
      <c r="F28" s="448">
        <f t="shared" si="1"/>
        <v>2</v>
      </c>
      <c r="G28" s="448"/>
      <c r="H28" s="10"/>
      <c r="I28" s="11"/>
      <c r="J28" s="445">
        <v>1</v>
      </c>
      <c r="K28" s="445"/>
      <c r="L28" s="445"/>
      <c r="M28" s="445"/>
      <c r="N28" s="445">
        <v>1</v>
      </c>
      <c r="O28" s="11"/>
      <c r="P28" s="436"/>
    </row>
    <row r="29" spans="1:16" ht="22.5">
      <c r="A29" s="431">
        <v>6</v>
      </c>
      <c r="B29" s="418" t="s">
        <v>143</v>
      </c>
      <c r="C29" s="423" t="s">
        <v>220</v>
      </c>
      <c r="D29" s="423" t="s">
        <v>220</v>
      </c>
      <c r="E29" s="424" t="s">
        <v>34</v>
      </c>
      <c r="F29" s="448">
        <f t="shared" si="1"/>
        <v>5</v>
      </c>
      <c r="G29" s="448"/>
      <c r="H29" s="10"/>
      <c r="I29" s="11"/>
      <c r="J29" s="445"/>
      <c r="K29" s="445"/>
      <c r="L29" s="445"/>
      <c r="M29" s="445"/>
      <c r="N29" s="445">
        <v>5</v>
      </c>
      <c r="O29" s="11"/>
      <c r="P29" s="436"/>
    </row>
    <row r="30" spans="1:16">
      <c r="A30" s="96">
        <v>7</v>
      </c>
      <c r="B30" s="438" t="s">
        <v>54</v>
      </c>
      <c r="C30" s="421" t="s">
        <v>220</v>
      </c>
      <c r="D30" s="421" t="s">
        <v>220</v>
      </c>
      <c r="E30" s="421" t="s">
        <v>153</v>
      </c>
      <c r="F30" s="448">
        <f t="shared" si="1"/>
        <v>12</v>
      </c>
      <c r="G30" s="448"/>
      <c r="H30" s="10">
        <v>3</v>
      </c>
      <c r="I30" s="11"/>
      <c r="J30" s="445">
        <v>3</v>
      </c>
      <c r="K30" s="445"/>
      <c r="L30" s="445">
        <v>3</v>
      </c>
      <c r="M30" s="445"/>
      <c r="N30" s="445">
        <v>3</v>
      </c>
      <c r="O30" s="11"/>
      <c r="P30" s="436"/>
    </row>
    <row r="31" spans="1:16">
      <c r="A31" s="863">
        <v>8</v>
      </c>
      <c r="B31" s="865" t="s">
        <v>145</v>
      </c>
      <c r="C31" s="867" t="s">
        <v>220</v>
      </c>
      <c r="D31" s="867" t="s">
        <v>220</v>
      </c>
      <c r="E31" s="421" t="s">
        <v>146</v>
      </c>
      <c r="F31" s="448">
        <f t="shared" si="1"/>
        <v>144</v>
      </c>
      <c r="G31" s="448"/>
      <c r="H31" s="10">
        <v>36</v>
      </c>
      <c r="I31" s="11"/>
      <c r="J31" s="445">
        <v>36</v>
      </c>
      <c r="K31" s="445"/>
      <c r="L31" s="445">
        <v>36</v>
      </c>
      <c r="M31" s="445"/>
      <c r="N31" s="445">
        <v>36</v>
      </c>
      <c r="O31" s="11"/>
      <c r="P31" s="425"/>
    </row>
    <row r="32" spans="1:16" ht="15.75" thickBot="1">
      <c r="A32" s="1054"/>
      <c r="B32" s="1055"/>
      <c r="C32" s="1056"/>
      <c r="D32" s="1056"/>
      <c r="E32" s="422" t="s">
        <v>147</v>
      </c>
      <c r="F32" s="183">
        <f t="shared" si="1"/>
        <v>320</v>
      </c>
      <c r="G32" s="183"/>
      <c r="H32" s="494">
        <v>80</v>
      </c>
      <c r="I32" s="495"/>
      <c r="J32" s="496">
        <v>80</v>
      </c>
      <c r="K32" s="496"/>
      <c r="L32" s="496">
        <v>80</v>
      </c>
      <c r="M32" s="496"/>
      <c r="N32" s="496">
        <v>80</v>
      </c>
      <c r="O32" s="495"/>
      <c r="P32" s="497"/>
    </row>
    <row r="33" spans="1:16">
      <c r="A33" s="1045">
        <v>9</v>
      </c>
      <c r="B33" s="1048" t="s">
        <v>151</v>
      </c>
      <c r="C33" s="1051"/>
      <c r="D33" s="1051"/>
      <c r="E33" s="415" t="s">
        <v>40</v>
      </c>
      <c r="F33" s="223">
        <f t="shared" si="1"/>
        <v>0</v>
      </c>
      <c r="G33" s="223"/>
      <c r="H33" s="493"/>
      <c r="I33" s="493"/>
      <c r="J33" s="493"/>
      <c r="K33" s="493"/>
      <c r="L33" s="493"/>
      <c r="M33" s="493"/>
      <c r="N33" s="493"/>
      <c r="O33" s="493"/>
      <c r="P33" s="954"/>
    </row>
    <row r="34" spans="1:16">
      <c r="A34" s="1046"/>
      <c r="B34" s="1049"/>
      <c r="C34" s="1052"/>
      <c r="D34" s="1052"/>
      <c r="E34" s="421" t="s">
        <v>41</v>
      </c>
      <c r="F34" s="448">
        <f t="shared" si="1"/>
        <v>0</v>
      </c>
      <c r="G34" s="448"/>
      <c r="H34" s="13"/>
      <c r="I34" s="13"/>
      <c r="J34" s="13"/>
      <c r="K34" s="13"/>
      <c r="L34" s="13"/>
      <c r="M34" s="13"/>
      <c r="N34" s="13"/>
      <c r="O34" s="13"/>
      <c r="P34" s="936"/>
    </row>
    <row r="35" spans="1:16">
      <c r="A35" s="1046"/>
      <c r="B35" s="1049"/>
      <c r="C35" s="1052"/>
      <c r="D35" s="1052"/>
      <c r="E35" s="421" t="s">
        <v>42</v>
      </c>
      <c r="F35" s="448">
        <f t="shared" si="1"/>
        <v>0</v>
      </c>
      <c r="G35" s="448"/>
      <c r="H35" s="13"/>
      <c r="I35" s="13"/>
      <c r="J35" s="13"/>
      <c r="K35" s="13"/>
      <c r="L35" s="13"/>
      <c r="M35" s="13"/>
      <c r="N35" s="13"/>
      <c r="O35" s="13"/>
      <c r="P35" s="936"/>
    </row>
    <row r="36" spans="1:16" ht="15.75" thickBot="1">
      <c r="A36" s="1047"/>
      <c r="B36" s="1050"/>
      <c r="C36" s="1053"/>
      <c r="D36" s="1053"/>
      <c r="E36" s="422" t="s">
        <v>43</v>
      </c>
      <c r="F36" s="183">
        <f t="shared" si="1"/>
        <v>0</v>
      </c>
      <c r="G36" s="183"/>
      <c r="H36" s="63"/>
      <c r="I36" s="63"/>
      <c r="J36" s="63"/>
      <c r="K36" s="63"/>
      <c r="L36" s="63"/>
      <c r="M36" s="63"/>
      <c r="N36" s="63"/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4"/>
    </row>
    <row r="40" spans="1:16" ht="33.75" customHeight="1">
      <c r="A40" s="16"/>
      <c r="B40" s="909" t="s">
        <v>219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</row>
    <row r="41" spans="1:16" ht="9" customHeight="1">
      <c r="A41" s="16"/>
      <c r="B41" s="772"/>
      <c r="C41" s="772"/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1"/>
    </row>
    <row r="42" spans="1:16" ht="15.75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5.25" customHeight="1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1.75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6.75" customHeight="1">
      <c r="A50" s="35"/>
      <c r="B50" s="14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</row>
    <row r="51" spans="1:16">
      <c r="A51" s="883" t="s">
        <v>12</v>
      </c>
      <c r="B51" s="1004" t="s">
        <v>13</v>
      </c>
      <c r="C51" s="886" t="s">
        <v>14</v>
      </c>
      <c r="D51" s="886"/>
      <c r="E51" s="883" t="s">
        <v>15</v>
      </c>
      <c r="F51" s="886" t="s">
        <v>16</v>
      </c>
      <c r="G51" s="886"/>
      <c r="H51" s="886"/>
      <c r="I51" s="886"/>
      <c r="J51" s="886"/>
      <c r="K51" s="886"/>
      <c r="L51" s="886"/>
      <c r="M51" s="886"/>
      <c r="N51" s="886"/>
      <c r="O51" s="886"/>
      <c r="P51" s="1005" t="s">
        <v>17</v>
      </c>
    </row>
    <row r="52" spans="1:16">
      <c r="A52" s="883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1005"/>
    </row>
    <row r="53" spans="1:16" ht="55.5" customHeight="1" thickBot="1">
      <c r="A53" s="1004"/>
      <c r="B53" s="879"/>
      <c r="C53" s="1044"/>
      <c r="D53" s="1044"/>
      <c r="E53" s="1004"/>
      <c r="F53" s="1004"/>
      <c r="G53" s="1042"/>
      <c r="H53" s="472" t="s">
        <v>25</v>
      </c>
      <c r="I53" s="472" t="s">
        <v>26</v>
      </c>
      <c r="J53" s="472" t="s">
        <v>25</v>
      </c>
      <c r="K53" s="472" t="s">
        <v>26</v>
      </c>
      <c r="L53" s="472" t="s">
        <v>25</v>
      </c>
      <c r="M53" s="472" t="s">
        <v>26</v>
      </c>
      <c r="N53" s="472" t="s">
        <v>25</v>
      </c>
      <c r="O53" s="472" t="s">
        <v>26</v>
      </c>
      <c r="P53" s="1043"/>
    </row>
    <row r="54" spans="1:16" ht="24" customHeight="1" thickBot="1">
      <c r="A54" s="1039" t="s">
        <v>57</v>
      </c>
      <c r="B54" s="1040"/>
      <c r="C54" s="1040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1"/>
    </row>
    <row r="55" spans="1:16">
      <c r="A55" s="820">
        <v>1</v>
      </c>
      <c r="B55" s="823" t="s">
        <v>59</v>
      </c>
      <c r="C55" s="907" t="s">
        <v>220</v>
      </c>
      <c r="D55" s="907" t="s">
        <v>29</v>
      </c>
      <c r="E55" s="420" t="s">
        <v>154</v>
      </c>
      <c r="F55" s="223">
        <f t="shared" ref="F55:F75" si="2">SUM(H55+J55+L55+N55)</f>
        <v>120</v>
      </c>
      <c r="G55" s="410"/>
      <c r="H55" s="410">
        <v>30</v>
      </c>
      <c r="I55" s="410"/>
      <c r="J55" s="410">
        <v>30</v>
      </c>
      <c r="K55" s="410"/>
      <c r="L55" s="410">
        <v>30</v>
      </c>
      <c r="M55" s="410"/>
      <c r="N55" s="410">
        <v>30</v>
      </c>
      <c r="O55" s="223"/>
      <c r="P55" s="393"/>
    </row>
    <row r="56" spans="1:16">
      <c r="A56" s="949"/>
      <c r="B56" s="912"/>
      <c r="C56" s="914"/>
      <c r="D56" s="914"/>
      <c r="E56" s="424" t="s">
        <v>34</v>
      </c>
      <c r="F56" s="448">
        <f t="shared" si="2"/>
        <v>12</v>
      </c>
      <c r="G56" s="429"/>
      <c r="H56" s="429">
        <v>3</v>
      </c>
      <c r="I56" s="429"/>
      <c r="J56" s="429">
        <v>3</v>
      </c>
      <c r="K56" s="429"/>
      <c r="L56" s="429">
        <v>3</v>
      </c>
      <c r="M56" s="429"/>
      <c r="N56" s="429">
        <v>3</v>
      </c>
      <c r="O56" s="448"/>
      <c r="P56" s="433"/>
    </row>
    <row r="57" spans="1:16">
      <c r="A57" s="949">
        <v>2</v>
      </c>
      <c r="B57" s="912" t="s">
        <v>61</v>
      </c>
      <c r="C57" s="914" t="s">
        <v>220</v>
      </c>
      <c r="D57" s="914" t="s">
        <v>29</v>
      </c>
      <c r="E57" s="424" t="s">
        <v>154</v>
      </c>
      <c r="F57" s="448">
        <f t="shared" si="2"/>
        <v>12</v>
      </c>
      <c r="G57" s="429"/>
      <c r="H57" s="429">
        <v>3</v>
      </c>
      <c r="I57" s="429"/>
      <c r="J57" s="429">
        <v>3</v>
      </c>
      <c r="K57" s="429"/>
      <c r="L57" s="429">
        <v>3</v>
      </c>
      <c r="M57" s="429"/>
      <c r="N57" s="429">
        <v>3</v>
      </c>
      <c r="O57" s="448"/>
      <c r="P57" s="433"/>
    </row>
    <row r="58" spans="1:16">
      <c r="A58" s="949"/>
      <c r="B58" s="912"/>
      <c r="C58" s="914"/>
      <c r="D58" s="914"/>
      <c r="E58" s="424" t="s">
        <v>34</v>
      </c>
      <c r="F58" s="448">
        <f t="shared" si="2"/>
        <v>12</v>
      </c>
      <c r="G58" s="429"/>
      <c r="H58" s="429">
        <v>3</v>
      </c>
      <c r="I58" s="429"/>
      <c r="J58" s="429">
        <v>3</v>
      </c>
      <c r="K58" s="429"/>
      <c r="L58" s="429">
        <v>3</v>
      </c>
      <c r="M58" s="429"/>
      <c r="N58" s="429">
        <v>3</v>
      </c>
      <c r="O58" s="448"/>
      <c r="P58" s="433"/>
    </row>
    <row r="59" spans="1:16" ht="22.5">
      <c r="A59" s="435">
        <v>3</v>
      </c>
      <c r="B59" s="418" t="s">
        <v>62</v>
      </c>
      <c r="C59" s="424" t="s">
        <v>220</v>
      </c>
      <c r="D59" s="424" t="s">
        <v>29</v>
      </c>
      <c r="E59" s="424" t="s">
        <v>58</v>
      </c>
      <c r="F59" s="448">
        <f t="shared" si="2"/>
        <v>48</v>
      </c>
      <c r="G59" s="429"/>
      <c r="H59" s="429">
        <v>12</v>
      </c>
      <c r="I59" s="429"/>
      <c r="J59" s="429">
        <v>12</v>
      </c>
      <c r="K59" s="429"/>
      <c r="L59" s="429">
        <v>12</v>
      </c>
      <c r="M59" s="429"/>
      <c r="N59" s="429">
        <v>12</v>
      </c>
      <c r="O59" s="448"/>
      <c r="P59" s="433"/>
    </row>
    <row r="60" spans="1:16">
      <c r="A60" s="949">
        <v>4</v>
      </c>
      <c r="B60" s="912" t="s">
        <v>98</v>
      </c>
      <c r="C60" s="914" t="s">
        <v>220</v>
      </c>
      <c r="D60" s="914" t="s">
        <v>29</v>
      </c>
      <c r="E60" s="424" t="s">
        <v>155</v>
      </c>
      <c r="F60" s="448">
        <f t="shared" si="2"/>
        <v>104</v>
      </c>
      <c r="G60" s="429"/>
      <c r="H60" s="429"/>
      <c r="I60" s="429"/>
      <c r="J60" s="429">
        <v>52</v>
      </c>
      <c r="K60" s="429"/>
      <c r="L60" s="429"/>
      <c r="M60" s="429"/>
      <c r="N60" s="429">
        <v>52</v>
      </c>
      <c r="O60" s="448"/>
      <c r="P60" s="433"/>
    </row>
    <row r="61" spans="1:16">
      <c r="A61" s="949"/>
      <c r="B61" s="912"/>
      <c r="C61" s="914"/>
      <c r="D61" s="914"/>
      <c r="E61" s="424" t="s">
        <v>64</v>
      </c>
      <c r="F61" s="448">
        <f t="shared" si="2"/>
        <v>2</v>
      </c>
      <c r="G61" s="429"/>
      <c r="H61" s="429"/>
      <c r="I61" s="429"/>
      <c r="J61" s="429">
        <v>1</v>
      </c>
      <c r="K61" s="429"/>
      <c r="L61" s="429"/>
      <c r="M61" s="429"/>
      <c r="N61" s="429">
        <v>1</v>
      </c>
      <c r="O61" s="448"/>
      <c r="P61" s="433"/>
    </row>
    <row r="62" spans="1:16" ht="22.5">
      <c r="A62" s="435">
        <v>5</v>
      </c>
      <c r="B62" s="418" t="s">
        <v>99</v>
      </c>
      <c r="C62" s="424" t="s">
        <v>220</v>
      </c>
      <c r="D62" s="424" t="s">
        <v>29</v>
      </c>
      <c r="E62" s="424" t="s">
        <v>58</v>
      </c>
      <c r="F62" s="448">
        <f t="shared" si="2"/>
        <v>720</v>
      </c>
      <c r="G62" s="429"/>
      <c r="H62" s="429">
        <v>180</v>
      </c>
      <c r="I62" s="429"/>
      <c r="J62" s="429">
        <v>180</v>
      </c>
      <c r="K62" s="429"/>
      <c r="L62" s="429">
        <v>180</v>
      </c>
      <c r="M62" s="429"/>
      <c r="N62" s="429">
        <v>180</v>
      </c>
      <c r="O62" s="448"/>
      <c r="P62" s="433"/>
    </row>
    <row r="63" spans="1:16">
      <c r="A63" s="1036">
        <v>6</v>
      </c>
      <c r="B63" s="1037" t="s">
        <v>65</v>
      </c>
      <c r="C63" s="1038" t="s">
        <v>220</v>
      </c>
      <c r="D63" s="1038" t="s">
        <v>29</v>
      </c>
      <c r="E63" s="453" t="s">
        <v>58</v>
      </c>
      <c r="F63" s="448">
        <f t="shared" si="2"/>
        <v>0</v>
      </c>
      <c r="G63" s="429"/>
      <c r="H63" s="429"/>
      <c r="I63" s="429"/>
      <c r="J63" s="429"/>
      <c r="K63" s="429"/>
      <c r="L63" s="429"/>
      <c r="M63" s="429"/>
      <c r="N63" s="429"/>
      <c r="O63" s="448"/>
      <c r="P63" s="433"/>
    </row>
    <row r="64" spans="1:16">
      <c r="A64" s="1036"/>
      <c r="B64" s="1037"/>
      <c r="C64" s="1038"/>
      <c r="D64" s="1038"/>
      <c r="E64" s="453" t="s">
        <v>34</v>
      </c>
      <c r="F64" s="448">
        <f t="shared" si="2"/>
        <v>0</v>
      </c>
      <c r="G64" s="429"/>
      <c r="H64" s="429"/>
      <c r="I64" s="429"/>
      <c r="J64" s="429"/>
      <c r="K64" s="429"/>
      <c r="L64" s="429"/>
      <c r="M64" s="429"/>
      <c r="N64" s="429"/>
      <c r="O64" s="448"/>
      <c r="P64" s="433"/>
    </row>
    <row r="65" spans="1:16" ht="22.5">
      <c r="A65" s="435">
        <v>7</v>
      </c>
      <c r="B65" s="418" t="s">
        <v>74</v>
      </c>
      <c r="C65" s="424" t="s">
        <v>220</v>
      </c>
      <c r="D65" s="424" t="s">
        <v>29</v>
      </c>
      <c r="E65" s="424" t="s">
        <v>58</v>
      </c>
      <c r="F65" s="448">
        <f t="shared" si="2"/>
        <v>60</v>
      </c>
      <c r="G65" s="429"/>
      <c r="H65" s="429">
        <v>15</v>
      </c>
      <c r="I65" s="429"/>
      <c r="J65" s="429">
        <v>15</v>
      </c>
      <c r="K65" s="429"/>
      <c r="L65" s="429">
        <v>15</v>
      </c>
      <c r="M65" s="429"/>
      <c r="N65" s="429">
        <v>15</v>
      </c>
      <c r="O65" s="448"/>
      <c r="P65" s="433"/>
    </row>
    <row r="66" spans="1:16">
      <c r="A66" s="949">
        <v>8</v>
      </c>
      <c r="B66" s="912" t="s">
        <v>66</v>
      </c>
      <c r="C66" s="914" t="s">
        <v>220</v>
      </c>
      <c r="D66" s="914" t="s">
        <v>29</v>
      </c>
      <c r="E66" s="424" t="s">
        <v>63</v>
      </c>
      <c r="F66" s="448">
        <f t="shared" si="2"/>
        <v>312</v>
      </c>
      <c r="G66" s="429"/>
      <c r="H66" s="429">
        <v>78</v>
      </c>
      <c r="I66" s="429"/>
      <c r="J66" s="429">
        <v>78</v>
      </c>
      <c r="K66" s="429"/>
      <c r="L66" s="429">
        <v>78</v>
      </c>
      <c r="M66" s="429"/>
      <c r="N66" s="429">
        <v>78</v>
      </c>
      <c r="O66" s="448"/>
      <c r="P66" s="433"/>
    </row>
    <row r="67" spans="1:16">
      <c r="A67" s="949"/>
      <c r="B67" s="912"/>
      <c r="C67" s="914"/>
      <c r="D67" s="914"/>
      <c r="E67" s="424" t="s">
        <v>64</v>
      </c>
      <c r="F67" s="448">
        <f t="shared" si="2"/>
        <v>4</v>
      </c>
      <c r="G67" s="429"/>
      <c r="H67" s="429">
        <v>1</v>
      </c>
      <c r="I67" s="429"/>
      <c r="J67" s="429">
        <v>1</v>
      </c>
      <c r="K67" s="429"/>
      <c r="L67" s="429">
        <v>1</v>
      </c>
      <c r="M67" s="429"/>
      <c r="N67" s="429">
        <v>1</v>
      </c>
      <c r="O67" s="448"/>
      <c r="P67" s="433"/>
    </row>
    <row r="68" spans="1:16" ht="13.5" customHeight="1">
      <c r="A68" s="949">
        <v>9</v>
      </c>
      <c r="B68" s="912" t="s">
        <v>67</v>
      </c>
      <c r="C68" s="914" t="s">
        <v>220</v>
      </c>
      <c r="D68" s="914" t="s">
        <v>29</v>
      </c>
      <c r="E68" s="424" t="s">
        <v>68</v>
      </c>
      <c r="F68" s="448">
        <f t="shared" si="2"/>
        <v>4</v>
      </c>
      <c r="G68" s="429"/>
      <c r="H68" s="429">
        <v>1</v>
      </c>
      <c r="I68" s="429"/>
      <c r="J68" s="429">
        <v>1</v>
      </c>
      <c r="K68" s="429"/>
      <c r="L68" s="429">
        <v>1</v>
      </c>
      <c r="M68" s="429"/>
      <c r="N68" s="429">
        <v>1</v>
      </c>
      <c r="O68" s="448"/>
      <c r="P68" s="433"/>
    </row>
    <row r="69" spans="1:16" ht="14.25" customHeight="1">
      <c r="A69" s="949"/>
      <c r="B69" s="912"/>
      <c r="C69" s="914"/>
      <c r="D69" s="914"/>
      <c r="E69" s="424" t="s">
        <v>36</v>
      </c>
      <c r="F69" s="448">
        <f t="shared" si="2"/>
        <v>2</v>
      </c>
      <c r="G69" s="429"/>
      <c r="H69" s="429"/>
      <c r="I69" s="429"/>
      <c r="J69" s="429">
        <v>1</v>
      </c>
      <c r="K69" s="429"/>
      <c r="L69" s="429"/>
      <c r="M69" s="429"/>
      <c r="N69" s="429">
        <v>1</v>
      </c>
      <c r="O69" s="448"/>
      <c r="P69" s="433"/>
    </row>
    <row r="70" spans="1:16" ht="22.5" customHeight="1">
      <c r="A70" s="949"/>
      <c r="B70" s="912"/>
      <c r="C70" s="914"/>
      <c r="D70" s="914"/>
      <c r="E70" s="424" t="s">
        <v>69</v>
      </c>
      <c r="F70" s="448">
        <f t="shared" si="2"/>
        <v>240</v>
      </c>
      <c r="G70" s="429"/>
      <c r="H70" s="429"/>
      <c r="I70" s="429"/>
      <c r="J70" s="429">
        <v>120</v>
      </c>
      <c r="K70" s="429"/>
      <c r="L70" s="429"/>
      <c r="M70" s="429"/>
      <c r="N70" s="429">
        <v>120</v>
      </c>
      <c r="O70" s="448"/>
      <c r="P70" s="433"/>
    </row>
    <row r="71" spans="1:16" ht="19.5" customHeight="1">
      <c r="A71" s="949"/>
      <c r="B71" s="912"/>
      <c r="C71" s="914"/>
      <c r="D71" s="914"/>
      <c r="E71" s="424" t="s">
        <v>75</v>
      </c>
      <c r="F71" s="448">
        <f t="shared" si="2"/>
        <v>4</v>
      </c>
      <c r="G71" s="429"/>
      <c r="H71" s="429">
        <v>1</v>
      </c>
      <c r="I71" s="429"/>
      <c r="J71" s="429">
        <v>1</v>
      </c>
      <c r="K71" s="429"/>
      <c r="L71" s="429">
        <v>1</v>
      </c>
      <c r="M71" s="429"/>
      <c r="N71" s="429">
        <v>1</v>
      </c>
      <c r="O71" s="448"/>
      <c r="P71" s="433"/>
    </row>
    <row r="72" spans="1:16" ht="17.25" customHeight="1">
      <c r="A72" s="435">
        <v>10</v>
      </c>
      <c r="B72" s="418" t="s">
        <v>70</v>
      </c>
      <c r="C72" s="424" t="s">
        <v>220</v>
      </c>
      <c r="D72" s="424" t="s">
        <v>29</v>
      </c>
      <c r="E72" s="424" t="s">
        <v>71</v>
      </c>
      <c r="F72" s="448">
        <f t="shared" si="2"/>
        <v>1</v>
      </c>
      <c r="G72" s="429"/>
      <c r="H72" s="429"/>
      <c r="I72" s="429"/>
      <c r="J72" s="429"/>
      <c r="K72" s="429"/>
      <c r="L72" s="429">
        <v>1</v>
      </c>
      <c r="M72" s="429"/>
      <c r="N72" s="429"/>
      <c r="O72" s="15"/>
      <c r="P72" s="394"/>
    </row>
    <row r="73" spans="1:16" ht="22.5">
      <c r="A73" s="435">
        <v>11</v>
      </c>
      <c r="B73" s="418" t="s">
        <v>100</v>
      </c>
      <c r="C73" s="424" t="s">
        <v>220</v>
      </c>
      <c r="D73" s="424" t="s">
        <v>29</v>
      </c>
      <c r="E73" s="424" t="s">
        <v>72</v>
      </c>
      <c r="F73" s="448">
        <f t="shared" si="2"/>
        <v>2</v>
      </c>
      <c r="G73" s="429"/>
      <c r="H73" s="429"/>
      <c r="I73" s="429"/>
      <c r="J73" s="429">
        <v>1</v>
      </c>
      <c r="K73" s="429"/>
      <c r="L73" s="429"/>
      <c r="M73" s="429"/>
      <c r="N73" s="429">
        <v>1</v>
      </c>
      <c r="O73" s="15"/>
      <c r="P73" s="394"/>
    </row>
    <row r="74" spans="1:16" ht="14.25" customHeight="1">
      <c r="A74" s="949">
        <v>12</v>
      </c>
      <c r="B74" s="912" t="s">
        <v>101</v>
      </c>
      <c r="C74" s="914" t="s">
        <v>220</v>
      </c>
      <c r="D74" s="914" t="s">
        <v>29</v>
      </c>
      <c r="E74" s="424" t="s">
        <v>73</v>
      </c>
      <c r="F74" s="643">
        <v>1</v>
      </c>
      <c r="G74" s="429"/>
      <c r="H74" s="429">
        <v>1</v>
      </c>
      <c r="I74" s="429"/>
      <c r="J74" s="429">
        <v>1</v>
      </c>
      <c r="K74" s="429"/>
      <c r="L74" s="429">
        <v>1</v>
      </c>
      <c r="M74" s="429"/>
      <c r="N74" s="429">
        <v>1</v>
      </c>
      <c r="O74" s="448"/>
      <c r="P74" s="433"/>
    </row>
    <row r="75" spans="1:16" ht="13.5" customHeight="1" thickBot="1">
      <c r="A75" s="969"/>
      <c r="B75" s="968"/>
      <c r="C75" s="967"/>
      <c r="D75" s="967"/>
      <c r="E75" s="439" t="s">
        <v>64</v>
      </c>
      <c r="F75" s="183">
        <f t="shared" si="2"/>
        <v>4</v>
      </c>
      <c r="G75" s="228"/>
      <c r="H75" s="228">
        <v>1</v>
      </c>
      <c r="I75" s="228"/>
      <c r="J75" s="228">
        <v>1</v>
      </c>
      <c r="K75" s="228"/>
      <c r="L75" s="228">
        <v>1</v>
      </c>
      <c r="M75" s="228"/>
      <c r="N75" s="228">
        <v>1</v>
      </c>
      <c r="O75" s="183"/>
      <c r="P75" s="434"/>
    </row>
    <row r="76" spans="1:16" ht="9" customHeight="1" thickBot="1">
      <c r="A76" s="4"/>
      <c r="B76" s="134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</row>
    <row r="77" spans="1:16" ht="26.25" customHeight="1" thickBot="1">
      <c r="A77" s="366" t="s">
        <v>118</v>
      </c>
      <c r="B77" s="367"/>
      <c r="C77" s="367"/>
      <c r="D77" s="368"/>
      <c r="E77" s="369"/>
      <c r="F77" s="370"/>
      <c r="G77" s="371"/>
      <c r="H77" s="370"/>
      <c r="I77" s="370"/>
      <c r="J77" s="370"/>
      <c r="K77" s="370"/>
      <c r="L77" s="370"/>
      <c r="M77" s="370"/>
      <c r="N77" s="370"/>
      <c r="O77" s="370"/>
      <c r="P77" s="372"/>
    </row>
    <row r="78" spans="1:16" ht="17.25" customHeight="1">
      <c r="A78" s="949">
        <v>1</v>
      </c>
      <c r="B78" s="912" t="s">
        <v>44</v>
      </c>
      <c r="C78" s="913" t="s">
        <v>220</v>
      </c>
      <c r="D78" s="913" t="s">
        <v>29</v>
      </c>
      <c r="E78" s="140" t="s">
        <v>36</v>
      </c>
      <c r="F78" s="121">
        <f t="shared" ref="F78:F103" si="3">SUM(H78+J78+L78+N78)</f>
        <v>1</v>
      </c>
      <c r="G78" s="121"/>
      <c r="H78" s="10"/>
      <c r="I78" s="11"/>
      <c r="J78" s="127">
        <v>1</v>
      </c>
      <c r="K78" s="127"/>
      <c r="L78" s="127"/>
      <c r="M78" s="127"/>
      <c r="N78" s="127"/>
      <c r="O78" s="11"/>
      <c r="P78" s="952"/>
    </row>
    <row r="79" spans="1:16" ht="19.5" customHeight="1">
      <c r="A79" s="949"/>
      <c r="B79" s="912"/>
      <c r="C79" s="913"/>
      <c r="D79" s="913"/>
      <c r="E79" s="140" t="s">
        <v>37</v>
      </c>
      <c r="F79" s="121">
        <f t="shared" si="3"/>
        <v>2</v>
      </c>
      <c r="G79" s="121"/>
      <c r="H79" s="10"/>
      <c r="I79" s="11"/>
      <c r="J79" s="127">
        <v>1</v>
      </c>
      <c r="K79" s="127"/>
      <c r="L79" s="127">
        <v>1</v>
      </c>
      <c r="M79" s="127"/>
      <c r="N79" s="127"/>
      <c r="O79" s="11"/>
      <c r="P79" s="953"/>
    </row>
    <row r="80" spans="1:16">
      <c r="A80" s="949"/>
      <c r="B80" s="912"/>
      <c r="C80" s="913"/>
      <c r="D80" s="913"/>
      <c r="E80" s="144" t="s">
        <v>76</v>
      </c>
      <c r="F80" s="121">
        <f t="shared" si="3"/>
        <v>2</v>
      </c>
      <c r="G80" s="121"/>
      <c r="H80" s="10"/>
      <c r="I80" s="11"/>
      <c r="J80" s="127">
        <v>2</v>
      </c>
      <c r="K80" s="127"/>
      <c r="L80" s="127"/>
      <c r="M80" s="127"/>
      <c r="N80" s="127"/>
      <c r="O80" s="11"/>
      <c r="P80" s="954"/>
    </row>
    <row r="81" spans="1:16" ht="12" customHeight="1">
      <c r="A81" s="924">
        <v>2</v>
      </c>
      <c r="B81" s="912" t="s">
        <v>96</v>
      </c>
      <c r="C81" s="913" t="s">
        <v>220</v>
      </c>
      <c r="D81" s="913" t="s">
        <v>29</v>
      </c>
      <c r="E81" s="140" t="s">
        <v>38</v>
      </c>
      <c r="F81" s="121">
        <f t="shared" si="3"/>
        <v>2</v>
      </c>
      <c r="G81" s="121"/>
      <c r="H81" s="10"/>
      <c r="I81" s="11"/>
      <c r="J81" s="127">
        <v>1</v>
      </c>
      <c r="K81" s="127"/>
      <c r="L81" s="127">
        <v>1</v>
      </c>
      <c r="M81" s="127"/>
      <c r="N81" s="127"/>
      <c r="O81" s="11"/>
      <c r="P81" s="957"/>
    </row>
    <row r="82" spans="1:16">
      <c r="A82" s="924"/>
      <c r="B82" s="912"/>
      <c r="C82" s="913"/>
      <c r="D82" s="913"/>
      <c r="E82" s="144" t="s">
        <v>39</v>
      </c>
      <c r="F82" s="121">
        <f t="shared" si="3"/>
        <v>2</v>
      </c>
      <c r="G82" s="121"/>
      <c r="H82" s="10"/>
      <c r="I82" s="11"/>
      <c r="J82" s="127">
        <v>1</v>
      </c>
      <c r="K82" s="127"/>
      <c r="L82" s="127">
        <v>1</v>
      </c>
      <c r="M82" s="127"/>
      <c r="N82" s="127"/>
      <c r="O82" s="11"/>
      <c r="P82" s="958"/>
    </row>
    <row r="83" spans="1:16">
      <c r="A83" s="85">
        <v>3</v>
      </c>
      <c r="B83" s="86" t="s">
        <v>148</v>
      </c>
      <c r="C83" s="88" t="s">
        <v>220</v>
      </c>
      <c r="D83" s="88" t="s">
        <v>29</v>
      </c>
      <c r="E83" s="87" t="s">
        <v>149</v>
      </c>
      <c r="F83" s="121">
        <f t="shared" si="3"/>
        <v>3</v>
      </c>
      <c r="G83" s="121"/>
      <c r="H83" s="88"/>
      <c r="I83" s="88"/>
      <c r="J83" s="88">
        <v>1</v>
      </c>
      <c r="K83" s="88"/>
      <c r="L83" s="88">
        <v>1</v>
      </c>
      <c r="M83" s="88"/>
      <c r="N83" s="88">
        <v>1</v>
      </c>
      <c r="O83" s="88"/>
      <c r="P83" s="87"/>
    </row>
    <row r="84" spans="1:16" ht="22.5">
      <c r="A84" s="135">
        <v>4</v>
      </c>
      <c r="B84" s="95" t="s">
        <v>137</v>
      </c>
      <c r="C84" s="78" t="s">
        <v>220</v>
      </c>
      <c r="D84" s="78" t="s">
        <v>29</v>
      </c>
      <c r="E84" s="78" t="s">
        <v>140</v>
      </c>
      <c r="F84" s="121">
        <f t="shared" si="3"/>
        <v>2</v>
      </c>
      <c r="G84" s="121"/>
      <c r="H84" s="79"/>
      <c r="I84" s="79"/>
      <c r="J84" s="79"/>
      <c r="K84" s="79"/>
      <c r="L84" s="79">
        <v>1</v>
      </c>
      <c r="M84" s="79"/>
      <c r="N84" s="79">
        <v>1</v>
      </c>
      <c r="O84" s="79"/>
      <c r="P84" s="1034"/>
    </row>
    <row r="85" spans="1:16">
      <c r="A85" s="910">
        <v>5</v>
      </c>
      <c r="B85" s="922" t="s">
        <v>119</v>
      </c>
      <c r="C85" s="923" t="s">
        <v>220</v>
      </c>
      <c r="D85" s="923" t="s">
        <v>29</v>
      </c>
      <c r="E85" s="80" t="s">
        <v>141</v>
      </c>
      <c r="F85" s="121">
        <f t="shared" si="3"/>
        <v>6</v>
      </c>
      <c r="G85" s="121"/>
      <c r="H85" s="81"/>
      <c r="I85" s="81"/>
      <c r="J85" s="81">
        <v>3</v>
      </c>
      <c r="K85" s="81"/>
      <c r="L85" s="81">
        <v>2</v>
      </c>
      <c r="M85" s="81"/>
      <c r="N85" s="81">
        <v>1</v>
      </c>
      <c r="O85" s="81"/>
      <c r="P85" s="1035"/>
    </row>
    <row r="86" spans="1:16">
      <c r="A86" s="910"/>
      <c r="B86" s="922"/>
      <c r="C86" s="923"/>
      <c r="D86" s="923"/>
      <c r="E86" s="80" t="s">
        <v>121</v>
      </c>
      <c r="F86" s="121">
        <f t="shared" si="3"/>
        <v>6</v>
      </c>
      <c r="G86" s="121"/>
      <c r="H86" s="81"/>
      <c r="I86" s="81"/>
      <c r="J86" s="81">
        <v>3</v>
      </c>
      <c r="K86" s="81"/>
      <c r="L86" s="81">
        <v>2</v>
      </c>
      <c r="M86" s="81"/>
      <c r="N86" s="81">
        <v>1</v>
      </c>
      <c r="O86" s="81"/>
      <c r="P86" s="1035"/>
    </row>
    <row r="87" spans="1:16">
      <c r="A87" s="910"/>
      <c r="B87" s="922"/>
      <c r="C87" s="923"/>
      <c r="D87" s="923"/>
      <c r="E87" s="139" t="s">
        <v>142</v>
      </c>
      <c r="F87" s="121">
        <f t="shared" si="3"/>
        <v>130</v>
      </c>
      <c r="G87" s="121"/>
      <c r="H87" s="81"/>
      <c r="I87" s="81"/>
      <c r="J87" s="81">
        <v>60</v>
      </c>
      <c r="K87" s="81"/>
      <c r="L87" s="81">
        <v>50</v>
      </c>
      <c r="M87" s="81"/>
      <c r="N87" s="81">
        <v>20</v>
      </c>
      <c r="O87" s="81"/>
      <c r="P87" s="1035"/>
    </row>
    <row r="88" spans="1:16">
      <c r="A88" s="910"/>
      <c r="B88" s="922"/>
      <c r="C88" s="923"/>
      <c r="D88" s="923"/>
      <c r="E88" s="452" t="s">
        <v>120</v>
      </c>
      <c r="F88" s="310">
        <f t="shared" si="3"/>
        <v>0</v>
      </c>
      <c r="G88" s="121"/>
      <c r="H88" s="81"/>
      <c r="I88" s="81"/>
      <c r="J88" s="81"/>
      <c r="K88" s="81"/>
      <c r="L88" s="81"/>
      <c r="M88" s="81"/>
      <c r="N88" s="81"/>
      <c r="O88" s="81"/>
      <c r="P88" s="1035"/>
    </row>
    <row r="89" spans="1:16">
      <c r="A89" s="910"/>
      <c r="B89" s="922"/>
      <c r="C89" s="923"/>
      <c r="D89" s="923"/>
      <c r="E89" s="139" t="s">
        <v>64</v>
      </c>
      <c r="F89" s="121">
        <f t="shared" si="3"/>
        <v>6</v>
      </c>
      <c r="G89" s="121"/>
      <c r="H89" s="81"/>
      <c r="I89" s="81"/>
      <c r="J89" s="81">
        <v>3</v>
      </c>
      <c r="K89" s="81"/>
      <c r="L89" s="81">
        <v>2</v>
      </c>
      <c r="M89" s="81"/>
      <c r="N89" s="81">
        <v>1</v>
      </c>
      <c r="O89" s="81"/>
      <c r="P89" s="1035"/>
    </row>
    <row r="90" spans="1:16">
      <c r="A90" s="910">
        <v>6</v>
      </c>
      <c r="B90" s="922" t="s">
        <v>138</v>
      </c>
      <c r="C90" s="923" t="s">
        <v>220</v>
      </c>
      <c r="D90" s="923" t="s">
        <v>29</v>
      </c>
      <c r="E90" s="139" t="s">
        <v>121</v>
      </c>
      <c r="F90" s="121">
        <f t="shared" si="3"/>
        <v>1</v>
      </c>
      <c r="G90" s="121"/>
      <c r="H90" s="81"/>
      <c r="I90" s="81"/>
      <c r="J90" s="81"/>
      <c r="K90" s="81"/>
      <c r="L90" s="81"/>
      <c r="M90" s="81"/>
      <c r="N90" s="81">
        <v>1</v>
      </c>
      <c r="O90" s="81"/>
      <c r="P90" s="1035"/>
    </row>
    <row r="91" spans="1:16">
      <c r="A91" s="910"/>
      <c r="B91" s="922"/>
      <c r="C91" s="923"/>
      <c r="D91" s="923"/>
      <c r="E91" s="139" t="s">
        <v>34</v>
      </c>
      <c r="F91" s="121">
        <f t="shared" si="3"/>
        <v>1</v>
      </c>
      <c r="G91" s="121"/>
      <c r="H91" s="81"/>
      <c r="I91" s="81"/>
      <c r="J91" s="81"/>
      <c r="K91" s="81"/>
      <c r="L91" s="81"/>
      <c r="M91" s="81"/>
      <c r="N91" s="81">
        <v>1</v>
      </c>
      <c r="O91" s="81"/>
      <c r="P91" s="1035"/>
    </row>
    <row r="92" spans="1:16">
      <c r="A92" s="914">
        <v>7</v>
      </c>
      <c r="B92" s="922" t="s">
        <v>122</v>
      </c>
      <c r="C92" s="923" t="s">
        <v>220</v>
      </c>
      <c r="D92" s="923" t="s">
        <v>29</v>
      </c>
      <c r="E92" s="139" t="s">
        <v>121</v>
      </c>
      <c r="F92" s="121">
        <f t="shared" si="3"/>
        <v>3</v>
      </c>
      <c r="G92" s="121"/>
      <c r="H92" s="81"/>
      <c r="I92" s="81"/>
      <c r="J92" s="81">
        <v>1</v>
      </c>
      <c r="K92" s="81"/>
      <c r="L92" s="81">
        <v>1</v>
      </c>
      <c r="M92" s="81"/>
      <c r="N92" s="81">
        <v>1</v>
      </c>
      <c r="O92" s="81"/>
      <c r="P92" s="1035"/>
    </row>
    <row r="93" spans="1:16">
      <c r="A93" s="914"/>
      <c r="B93" s="922"/>
      <c r="C93" s="923"/>
      <c r="D93" s="923"/>
      <c r="E93" s="139" t="s">
        <v>42</v>
      </c>
      <c r="F93" s="121">
        <f t="shared" si="3"/>
        <v>15</v>
      </c>
      <c r="G93" s="121"/>
      <c r="H93" s="81"/>
      <c r="I93" s="81"/>
      <c r="J93" s="81">
        <v>5</v>
      </c>
      <c r="K93" s="81"/>
      <c r="L93" s="81">
        <v>5</v>
      </c>
      <c r="M93" s="81"/>
      <c r="N93" s="81">
        <v>5</v>
      </c>
      <c r="O93" s="81"/>
      <c r="P93" s="1035"/>
    </row>
    <row r="94" spans="1:16">
      <c r="A94" s="914"/>
      <c r="B94" s="922"/>
      <c r="C94" s="923"/>
      <c r="D94" s="923"/>
      <c r="E94" s="139" t="s">
        <v>123</v>
      </c>
      <c r="F94" s="121">
        <f t="shared" si="3"/>
        <v>3</v>
      </c>
      <c r="G94" s="121"/>
      <c r="H94" s="81"/>
      <c r="I94" s="81"/>
      <c r="J94" s="81">
        <v>1</v>
      </c>
      <c r="K94" s="81"/>
      <c r="L94" s="81">
        <v>1</v>
      </c>
      <c r="M94" s="81"/>
      <c r="N94" s="81">
        <v>1</v>
      </c>
      <c r="O94" s="81"/>
      <c r="P94" s="1035"/>
    </row>
    <row r="95" spans="1:16">
      <c r="A95" s="914"/>
      <c r="B95" s="922"/>
      <c r="C95" s="923"/>
      <c r="D95" s="923"/>
      <c r="E95" s="139" t="s">
        <v>124</v>
      </c>
      <c r="F95" s="121">
        <f t="shared" si="3"/>
        <v>3</v>
      </c>
      <c r="G95" s="121"/>
      <c r="H95" s="81"/>
      <c r="I95" s="81"/>
      <c r="J95" s="81">
        <v>1</v>
      </c>
      <c r="K95" s="81"/>
      <c r="L95" s="81">
        <v>1</v>
      </c>
      <c r="M95" s="81"/>
      <c r="N95" s="81">
        <v>1</v>
      </c>
      <c r="O95" s="81"/>
      <c r="P95" s="1035"/>
    </row>
    <row r="96" spans="1:16">
      <c r="A96" s="914">
        <v>8</v>
      </c>
      <c r="B96" s="922" t="s">
        <v>125</v>
      </c>
      <c r="C96" s="923" t="s">
        <v>220</v>
      </c>
      <c r="D96" s="923" t="s">
        <v>29</v>
      </c>
      <c r="E96" s="139" t="s">
        <v>72</v>
      </c>
      <c r="F96" s="121">
        <f t="shared" si="3"/>
        <v>2</v>
      </c>
      <c r="G96" s="121"/>
      <c r="H96" s="81"/>
      <c r="I96" s="81"/>
      <c r="J96" s="81">
        <v>1</v>
      </c>
      <c r="K96" s="81"/>
      <c r="L96" s="81">
        <v>1</v>
      </c>
      <c r="M96" s="81"/>
      <c r="N96" s="81"/>
      <c r="O96" s="81"/>
      <c r="P96" s="1035"/>
    </row>
    <row r="97" spans="1:16">
      <c r="A97" s="914"/>
      <c r="B97" s="922"/>
      <c r="C97" s="923"/>
      <c r="D97" s="923"/>
      <c r="E97" s="139" t="s">
        <v>42</v>
      </c>
      <c r="F97" s="121">
        <f t="shared" si="3"/>
        <v>30</v>
      </c>
      <c r="G97" s="121"/>
      <c r="H97" s="81"/>
      <c r="I97" s="81"/>
      <c r="J97" s="81">
        <v>15</v>
      </c>
      <c r="K97" s="81"/>
      <c r="L97" s="81">
        <v>15</v>
      </c>
      <c r="M97" s="81"/>
      <c r="N97" s="81"/>
      <c r="O97" s="81"/>
      <c r="P97" s="1035"/>
    </row>
    <row r="98" spans="1:16">
      <c r="A98" s="914"/>
      <c r="B98" s="922"/>
      <c r="C98" s="923"/>
      <c r="D98" s="923"/>
      <c r="E98" s="139" t="s">
        <v>126</v>
      </c>
      <c r="F98" s="121">
        <f t="shared" si="3"/>
        <v>2</v>
      </c>
      <c r="G98" s="121"/>
      <c r="H98" s="81"/>
      <c r="I98" s="81"/>
      <c r="J98" s="81">
        <v>1</v>
      </c>
      <c r="K98" s="81"/>
      <c r="L98" s="81">
        <v>1</v>
      </c>
      <c r="M98" s="81"/>
      <c r="N98" s="81"/>
      <c r="O98" s="81"/>
      <c r="P98" s="1035"/>
    </row>
    <row r="99" spans="1:16">
      <c r="A99" s="914"/>
      <c r="B99" s="922"/>
      <c r="C99" s="923"/>
      <c r="D99" s="923"/>
      <c r="E99" s="139" t="s">
        <v>34</v>
      </c>
      <c r="F99" s="121">
        <f t="shared" si="3"/>
        <v>2</v>
      </c>
      <c r="G99" s="121"/>
      <c r="H99" s="81"/>
      <c r="I99" s="81"/>
      <c r="J99" s="81">
        <v>1</v>
      </c>
      <c r="K99" s="81"/>
      <c r="L99" s="81">
        <v>1</v>
      </c>
      <c r="M99" s="81"/>
      <c r="N99" s="81"/>
      <c r="O99" s="81"/>
      <c r="P99" s="1035"/>
    </row>
    <row r="100" spans="1:16">
      <c r="A100" s="910">
        <v>9</v>
      </c>
      <c r="B100" s="922" t="s">
        <v>139</v>
      </c>
      <c r="C100" s="923" t="s">
        <v>220</v>
      </c>
      <c r="D100" s="923" t="s">
        <v>29</v>
      </c>
      <c r="E100" s="139" t="s">
        <v>89</v>
      </c>
      <c r="F100" s="121">
        <f t="shared" si="3"/>
        <v>2</v>
      </c>
      <c r="G100" s="121"/>
      <c r="H100" s="81"/>
      <c r="I100" s="81"/>
      <c r="J100" s="81">
        <v>1</v>
      </c>
      <c r="K100" s="81"/>
      <c r="L100" s="81">
        <v>1</v>
      </c>
      <c r="M100" s="81"/>
      <c r="N100" s="81"/>
      <c r="O100" s="81"/>
      <c r="P100" s="1035"/>
    </row>
    <row r="101" spans="1:16">
      <c r="A101" s="910"/>
      <c r="B101" s="922"/>
      <c r="C101" s="923"/>
      <c r="D101" s="923"/>
      <c r="E101" s="139" t="s">
        <v>60</v>
      </c>
      <c r="F101" s="121">
        <f t="shared" si="3"/>
        <v>9</v>
      </c>
      <c r="G101" s="121"/>
      <c r="H101" s="81"/>
      <c r="I101" s="81"/>
      <c r="J101" s="81">
        <v>5</v>
      </c>
      <c r="K101" s="81"/>
      <c r="L101" s="81">
        <v>4</v>
      </c>
      <c r="M101" s="81"/>
      <c r="N101" s="81"/>
      <c r="O101" s="81"/>
      <c r="P101" s="1035"/>
    </row>
    <row r="102" spans="1:16">
      <c r="A102" s="910"/>
      <c r="B102" s="922"/>
      <c r="C102" s="923"/>
      <c r="D102" s="923"/>
      <c r="E102" s="139" t="s">
        <v>127</v>
      </c>
      <c r="F102" s="121">
        <f t="shared" si="3"/>
        <v>2</v>
      </c>
      <c r="G102" s="121"/>
      <c r="H102" s="81"/>
      <c r="I102" s="81"/>
      <c r="J102" s="81">
        <v>1</v>
      </c>
      <c r="K102" s="81"/>
      <c r="L102" s="81">
        <v>1</v>
      </c>
      <c r="M102" s="81"/>
      <c r="N102" s="81"/>
      <c r="O102" s="81"/>
      <c r="P102" s="1035"/>
    </row>
    <row r="103" spans="1:16">
      <c r="A103" s="144">
        <v>10</v>
      </c>
      <c r="B103" s="138" t="s">
        <v>128</v>
      </c>
      <c r="C103" s="139" t="s">
        <v>220</v>
      </c>
      <c r="D103" s="139" t="s">
        <v>29</v>
      </c>
      <c r="E103" s="139" t="s">
        <v>39</v>
      </c>
      <c r="F103" s="121">
        <f t="shared" si="3"/>
        <v>3</v>
      </c>
      <c r="G103" s="121"/>
      <c r="H103" s="81">
        <v>1</v>
      </c>
      <c r="I103" s="81"/>
      <c r="J103" s="81">
        <v>1</v>
      </c>
      <c r="K103" s="81"/>
      <c r="L103" s="81">
        <v>1</v>
      </c>
      <c r="M103" s="81"/>
      <c r="N103" s="81"/>
      <c r="O103" s="81"/>
      <c r="P103" s="1035"/>
    </row>
    <row r="104" spans="1:16" ht="9" customHeight="1">
      <c r="A104" s="1030"/>
      <c r="B104" s="1031"/>
      <c r="C104" s="1031"/>
      <c r="D104" s="1031"/>
      <c r="E104" s="1031"/>
      <c r="F104" s="1031"/>
      <c r="G104" s="1031"/>
      <c r="H104" s="1031"/>
      <c r="I104" s="1031"/>
      <c r="J104" s="1031"/>
      <c r="K104" s="1031"/>
      <c r="L104" s="1031"/>
      <c r="M104" s="1032"/>
      <c r="N104" s="334"/>
      <c r="O104" s="335"/>
      <c r="P104" s="334"/>
    </row>
    <row r="105" spans="1:16" ht="18.75" customHeight="1">
      <c r="A105" s="1033" t="s">
        <v>77</v>
      </c>
      <c r="B105" s="1033"/>
      <c r="C105" s="1033"/>
      <c r="D105" s="1033"/>
      <c r="E105" s="1033"/>
      <c r="F105" s="330"/>
      <c r="G105" s="450"/>
      <c r="H105" s="397"/>
      <c r="I105" s="397"/>
      <c r="J105" s="397"/>
      <c r="K105" s="397"/>
      <c r="L105" s="397"/>
      <c r="M105" s="397"/>
      <c r="N105" s="397"/>
      <c r="O105" s="398"/>
      <c r="P105" s="397"/>
    </row>
    <row r="106" spans="1:16" ht="15" customHeight="1">
      <c r="A106" s="1029" t="s">
        <v>165</v>
      </c>
      <c r="B106" s="1029"/>
      <c r="C106" s="1029"/>
      <c r="D106" s="1029"/>
      <c r="E106" s="1029"/>
      <c r="F106" s="464"/>
      <c r="G106" s="465"/>
      <c r="H106" s="464"/>
      <c r="I106" s="464"/>
      <c r="J106" s="464"/>
      <c r="K106" s="464"/>
      <c r="L106" s="464"/>
      <c r="M106" s="464"/>
      <c r="N106" s="464"/>
      <c r="O106" s="466"/>
      <c r="P106" s="492"/>
    </row>
    <row r="107" spans="1:16" ht="17.25" customHeight="1">
      <c r="A107" s="1022" t="s">
        <v>90</v>
      </c>
      <c r="B107" s="831"/>
      <c r="C107" s="832"/>
      <c r="D107" s="447"/>
      <c r="E107" s="447"/>
      <c r="F107" s="330"/>
      <c r="G107" s="331"/>
      <c r="H107" s="330"/>
      <c r="I107" s="330"/>
      <c r="J107" s="330"/>
      <c r="K107" s="330"/>
      <c r="L107" s="330"/>
      <c r="M107" s="330"/>
      <c r="N107" s="330"/>
      <c r="O107" s="330"/>
      <c r="P107" s="106"/>
    </row>
    <row r="108" spans="1:16" ht="28.5" customHeight="1">
      <c r="A108" s="1023">
        <v>1</v>
      </c>
      <c r="B108" s="982" t="s">
        <v>184</v>
      </c>
      <c r="C108" s="983" t="s">
        <v>220</v>
      </c>
      <c r="D108" s="984" t="s">
        <v>29</v>
      </c>
      <c r="E108" s="130" t="s">
        <v>166</v>
      </c>
      <c r="F108" s="121">
        <f t="shared" ref="F108:F116" si="4">SUM(H108+J108+L108+N108)</f>
        <v>1</v>
      </c>
      <c r="G108" s="121"/>
      <c r="H108" s="23"/>
      <c r="I108" s="23"/>
      <c r="J108" s="23"/>
      <c r="K108" s="23"/>
      <c r="L108" s="23"/>
      <c r="M108" s="23"/>
      <c r="N108" s="23">
        <v>1</v>
      </c>
      <c r="O108" s="23"/>
      <c r="P108" s="113" t="s">
        <v>290</v>
      </c>
    </row>
    <row r="109" spans="1:16" ht="25.5" customHeight="1">
      <c r="A109" s="1023"/>
      <c r="B109" s="982"/>
      <c r="C109" s="983"/>
      <c r="D109" s="984"/>
      <c r="E109" s="144" t="s">
        <v>78</v>
      </c>
      <c r="F109" s="121">
        <f t="shared" si="4"/>
        <v>1</v>
      </c>
      <c r="G109" s="121"/>
      <c r="H109" s="23"/>
      <c r="I109" s="23"/>
      <c r="J109" s="23"/>
      <c r="K109" s="23"/>
      <c r="L109" s="23"/>
      <c r="M109" s="23"/>
      <c r="N109" s="23">
        <v>1</v>
      </c>
      <c r="O109" s="23"/>
      <c r="P109" s="114"/>
    </row>
    <row r="110" spans="1:16" ht="14.25" customHeight="1">
      <c r="A110" s="1023"/>
      <c r="B110" s="982"/>
      <c r="C110" s="983"/>
      <c r="D110" s="984"/>
      <c r="E110" s="21" t="s">
        <v>173</v>
      </c>
      <c r="F110" s="121">
        <f t="shared" si="4"/>
        <v>1</v>
      </c>
      <c r="G110" s="121"/>
      <c r="H110" s="23"/>
      <c r="I110" s="23"/>
      <c r="J110" s="23"/>
      <c r="K110" s="23"/>
      <c r="L110" s="23"/>
      <c r="M110" s="23"/>
      <c r="N110" s="23">
        <v>1</v>
      </c>
      <c r="O110" s="23"/>
      <c r="P110" s="114"/>
    </row>
    <row r="111" spans="1:16" ht="17.25" customHeight="1">
      <c r="A111" s="985"/>
      <c r="B111" s="912" t="s">
        <v>185</v>
      </c>
      <c r="C111" s="824" t="s">
        <v>220</v>
      </c>
      <c r="D111" s="988" t="s">
        <v>29</v>
      </c>
      <c r="E111" s="144" t="s">
        <v>186</v>
      </c>
      <c r="F111" s="121">
        <f t="shared" si="4"/>
        <v>7</v>
      </c>
      <c r="G111" s="121"/>
      <c r="H111" s="23">
        <v>7</v>
      </c>
      <c r="I111" s="23"/>
      <c r="J111" s="23"/>
      <c r="K111" s="23"/>
      <c r="L111" s="23"/>
      <c r="M111" s="23"/>
      <c r="N111" s="23"/>
      <c r="O111" s="23"/>
      <c r="P111" s="113"/>
    </row>
    <row r="112" spans="1:16" ht="16.5" customHeight="1">
      <c r="A112" s="986"/>
      <c r="B112" s="912"/>
      <c r="C112" s="825"/>
      <c r="D112" s="989"/>
      <c r="E112" s="144" t="s">
        <v>167</v>
      </c>
      <c r="F112" s="121">
        <f t="shared" si="4"/>
        <v>7</v>
      </c>
      <c r="G112" s="121"/>
      <c r="H112" s="23">
        <v>7</v>
      </c>
      <c r="I112" s="23"/>
      <c r="J112" s="23"/>
      <c r="K112" s="23"/>
      <c r="L112" s="23"/>
      <c r="M112" s="23"/>
      <c r="N112" s="23"/>
      <c r="O112" s="23"/>
      <c r="P112" s="113"/>
    </row>
    <row r="113" spans="1:16" ht="18.75" customHeight="1">
      <c r="A113" s="986"/>
      <c r="B113" s="912"/>
      <c r="C113" s="825"/>
      <c r="D113" s="989"/>
      <c r="E113" s="119" t="s">
        <v>168</v>
      </c>
      <c r="F113" s="121">
        <f t="shared" si="4"/>
        <v>14</v>
      </c>
      <c r="G113" s="121"/>
      <c r="H113" s="23">
        <v>14</v>
      </c>
      <c r="I113" s="23"/>
      <c r="J113" s="23"/>
      <c r="K113" s="23"/>
      <c r="L113" s="23"/>
      <c r="M113" s="23"/>
      <c r="N113" s="23"/>
      <c r="O113" s="23"/>
      <c r="P113" s="113"/>
    </row>
    <row r="114" spans="1:16" ht="15.75" customHeight="1">
      <c r="A114" s="986"/>
      <c r="B114" s="912"/>
      <c r="C114" s="826"/>
      <c r="D114" s="990"/>
      <c r="E114" s="144" t="s">
        <v>158</v>
      </c>
      <c r="F114" s="121">
        <f t="shared" si="4"/>
        <v>105</v>
      </c>
      <c r="G114" s="121"/>
      <c r="H114" s="23">
        <v>105</v>
      </c>
      <c r="I114" s="23"/>
      <c r="J114" s="23"/>
      <c r="K114" s="23"/>
      <c r="L114" s="23"/>
      <c r="M114" s="23"/>
      <c r="N114" s="23"/>
      <c r="O114" s="23"/>
      <c r="P114" s="113"/>
    </row>
    <row r="115" spans="1:16" ht="17.25" customHeight="1">
      <c r="A115" s="986"/>
      <c r="B115" s="123" t="s">
        <v>161</v>
      </c>
      <c r="C115" s="126" t="s">
        <v>220</v>
      </c>
      <c r="D115" s="126" t="s">
        <v>29</v>
      </c>
      <c r="E115" s="126" t="s">
        <v>175</v>
      </c>
      <c r="F115" s="121">
        <f t="shared" si="4"/>
        <v>1</v>
      </c>
      <c r="G115" s="121"/>
      <c r="H115" s="23"/>
      <c r="I115" s="23"/>
      <c r="J115" s="23">
        <v>1</v>
      </c>
      <c r="K115" s="23"/>
      <c r="L115" s="23"/>
      <c r="M115" s="23"/>
      <c r="N115" s="23"/>
      <c r="O115" s="23"/>
      <c r="P115" s="113"/>
    </row>
    <row r="116" spans="1:16">
      <c r="A116" s="986"/>
      <c r="B116" s="997" t="s">
        <v>187</v>
      </c>
      <c r="C116" s="977" t="s">
        <v>220</v>
      </c>
      <c r="D116" s="977" t="s">
        <v>29</v>
      </c>
      <c r="E116" s="126" t="s">
        <v>72</v>
      </c>
      <c r="F116" s="121">
        <f t="shared" si="4"/>
        <v>84</v>
      </c>
      <c r="G116" s="121"/>
      <c r="H116" s="23">
        <v>21</v>
      </c>
      <c r="I116" s="23"/>
      <c r="J116" s="23">
        <v>21</v>
      </c>
      <c r="K116" s="23"/>
      <c r="L116" s="23">
        <v>21</v>
      </c>
      <c r="M116" s="23"/>
      <c r="N116" s="23">
        <v>21</v>
      </c>
      <c r="O116" s="23"/>
      <c r="P116" s="113"/>
    </row>
    <row r="117" spans="1:16">
      <c r="A117" s="987"/>
      <c r="B117" s="998"/>
      <c r="C117" s="977"/>
      <c r="D117" s="977"/>
      <c r="E117" s="126" t="s">
        <v>158</v>
      </c>
      <c r="F117" s="212">
        <v>105</v>
      </c>
      <c r="G117" s="121"/>
      <c r="H117" s="23">
        <v>105</v>
      </c>
      <c r="I117" s="23"/>
      <c r="J117" s="23">
        <v>105</v>
      </c>
      <c r="K117" s="23"/>
      <c r="L117" s="23">
        <v>105</v>
      </c>
      <c r="M117" s="23"/>
      <c r="N117" s="23">
        <v>105</v>
      </c>
      <c r="O117" s="23"/>
      <c r="P117" s="113"/>
    </row>
    <row r="118" spans="1:16" ht="21.75" customHeight="1">
      <c r="A118" s="1022" t="s">
        <v>91</v>
      </c>
      <c r="B118" s="831"/>
      <c r="C118" s="832"/>
      <c r="D118" s="332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17"/>
    </row>
    <row r="119" spans="1:16" ht="25.5" customHeight="1">
      <c r="A119" s="99">
        <v>2</v>
      </c>
      <c r="B119" s="443" t="s">
        <v>164</v>
      </c>
      <c r="C119" s="98" t="s">
        <v>220</v>
      </c>
      <c r="D119" s="124" t="s">
        <v>29</v>
      </c>
      <c r="E119" s="87" t="s">
        <v>162</v>
      </c>
      <c r="F119" s="121">
        <f t="shared" ref="F119:F125" si="5">SUM(H119+J119+L119+N119)</f>
        <v>2</v>
      </c>
      <c r="G119" s="121"/>
      <c r="H119" s="88"/>
      <c r="I119" s="88"/>
      <c r="J119" s="88"/>
      <c r="K119" s="88"/>
      <c r="L119" s="88">
        <v>2</v>
      </c>
      <c r="M119" s="88"/>
      <c r="N119" s="88"/>
      <c r="O119" s="88"/>
      <c r="P119" s="115"/>
    </row>
    <row r="120" spans="1:16">
      <c r="A120" s="1024"/>
      <c r="B120" s="844" t="s">
        <v>163</v>
      </c>
      <c r="C120" s="850" t="s">
        <v>220</v>
      </c>
      <c r="D120" s="850" t="s">
        <v>29</v>
      </c>
      <c r="E120" s="126" t="s">
        <v>177</v>
      </c>
      <c r="F120" s="121">
        <f t="shared" si="5"/>
        <v>2</v>
      </c>
      <c r="G120" s="121"/>
      <c r="H120" s="88"/>
      <c r="I120" s="88"/>
      <c r="J120" s="88"/>
      <c r="K120" s="88"/>
      <c r="L120" s="88">
        <v>2</v>
      </c>
      <c r="M120" s="88"/>
      <c r="N120" s="88"/>
      <c r="O120" s="88"/>
      <c r="P120" s="115"/>
    </row>
    <row r="121" spans="1:16">
      <c r="A121" s="1025"/>
      <c r="B121" s="962"/>
      <c r="C121" s="999"/>
      <c r="D121" s="999"/>
      <c r="E121" s="126" t="s">
        <v>38</v>
      </c>
      <c r="F121" s="121">
        <f t="shared" si="5"/>
        <v>2</v>
      </c>
      <c r="G121" s="121"/>
      <c r="H121" s="88"/>
      <c r="I121" s="88"/>
      <c r="J121" s="88"/>
      <c r="K121" s="88"/>
      <c r="L121" s="88">
        <v>2</v>
      </c>
      <c r="M121" s="88"/>
      <c r="N121" s="88"/>
      <c r="O121" s="88"/>
      <c r="P121" s="115"/>
    </row>
    <row r="122" spans="1:16" ht="33.75">
      <c r="A122" s="1026"/>
      <c r="B122" s="100" t="s">
        <v>194</v>
      </c>
      <c r="C122" s="98" t="s">
        <v>220</v>
      </c>
      <c r="D122" s="124" t="s">
        <v>29</v>
      </c>
      <c r="E122" s="386" t="s">
        <v>174</v>
      </c>
      <c r="F122" s="310">
        <f t="shared" si="5"/>
        <v>0</v>
      </c>
      <c r="G122" s="121"/>
      <c r="H122" s="88"/>
      <c r="I122" s="88"/>
      <c r="J122" s="88"/>
      <c r="K122" s="88"/>
      <c r="L122" s="88"/>
      <c r="M122" s="88"/>
      <c r="N122" s="88"/>
      <c r="O122" s="88"/>
      <c r="P122" s="116"/>
    </row>
    <row r="123" spans="1:16">
      <c r="A123" s="1027">
        <v>3</v>
      </c>
      <c r="B123" s="833" t="s">
        <v>189</v>
      </c>
      <c r="C123" s="814" t="s">
        <v>220</v>
      </c>
      <c r="D123" s="816" t="s">
        <v>29</v>
      </c>
      <c r="E123" s="21" t="s">
        <v>72</v>
      </c>
      <c r="F123" s="121">
        <f t="shared" si="5"/>
        <v>3</v>
      </c>
      <c r="G123" s="121"/>
      <c r="H123" s="23"/>
      <c r="I123" s="23"/>
      <c r="J123" s="23">
        <v>2</v>
      </c>
      <c r="K123" s="23"/>
      <c r="L123" s="23">
        <v>1</v>
      </c>
      <c r="M123" s="23"/>
      <c r="N123" s="23"/>
      <c r="O123" s="23"/>
      <c r="P123" s="114"/>
    </row>
    <row r="124" spans="1:16" ht="22.5">
      <c r="A124" s="1028"/>
      <c r="B124" s="834"/>
      <c r="C124" s="815"/>
      <c r="D124" s="817"/>
      <c r="E124" s="322" t="s">
        <v>188</v>
      </c>
      <c r="F124" s="310">
        <f t="shared" si="5"/>
        <v>0</v>
      </c>
      <c r="G124" s="121"/>
      <c r="H124" s="23"/>
      <c r="I124" s="23"/>
      <c r="J124" s="23"/>
      <c r="K124" s="23"/>
      <c r="L124" s="23"/>
      <c r="M124" s="23"/>
      <c r="N124" s="23"/>
      <c r="O124" s="23"/>
      <c r="P124" s="113"/>
    </row>
    <row r="125" spans="1:16">
      <c r="A125" s="1028"/>
      <c r="B125" s="834"/>
      <c r="C125" s="815"/>
      <c r="D125" s="817"/>
      <c r="E125" s="21" t="s">
        <v>42</v>
      </c>
      <c r="F125" s="121">
        <f t="shared" si="5"/>
        <v>45</v>
      </c>
      <c r="G125" s="121"/>
      <c r="H125" s="23"/>
      <c r="I125" s="23"/>
      <c r="J125" s="23">
        <v>30</v>
      </c>
      <c r="K125" s="23"/>
      <c r="L125" s="23">
        <v>15</v>
      </c>
      <c r="M125" s="23"/>
      <c r="N125" s="23"/>
      <c r="O125" s="23"/>
      <c r="P125" s="114"/>
    </row>
    <row r="126" spans="1:16" ht="18.75" customHeight="1">
      <c r="A126" s="1022" t="s">
        <v>302</v>
      </c>
      <c r="B126" s="831"/>
      <c r="C126" s="832"/>
      <c r="D126" s="332"/>
      <c r="E126" s="242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17"/>
    </row>
    <row r="127" spans="1:16" ht="17.25" customHeight="1">
      <c r="A127" s="125">
        <v>4</v>
      </c>
      <c r="B127" s="833" t="s">
        <v>190</v>
      </c>
      <c r="C127" s="814" t="s">
        <v>220</v>
      </c>
      <c r="D127" s="918" t="s">
        <v>29</v>
      </c>
      <c r="E127" s="130" t="s">
        <v>72</v>
      </c>
      <c r="F127" s="121">
        <f t="shared" ref="F127:F130" si="6">SUM(H127+J127+L127+N127)</f>
        <v>7</v>
      </c>
      <c r="G127" s="448"/>
      <c r="H127" s="23"/>
      <c r="I127" s="23"/>
      <c r="J127" s="23"/>
      <c r="K127" s="23"/>
      <c r="L127" s="23">
        <v>4</v>
      </c>
      <c r="M127" s="23"/>
      <c r="N127" s="23">
        <v>3</v>
      </c>
      <c r="O127" s="23"/>
      <c r="P127" s="114"/>
    </row>
    <row r="128" spans="1:16" ht="18" customHeight="1">
      <c r="A128" s="125"/>
      <c r="B128" s="834"/>
      <c r="C128" s="976"/>
      <c r="D128" s="920"/>
      <c r="E128" s="129" t="s">
        <v>171</v>
      </c>
      <c r="F128" s="121">
        <f t="shared" si="6"/>
        <v>60</v>
      </c>
      <c r="G128" s="448"/>
      <c r="H128" s="23"/>
      <c r="I128" s="23"/>
      <c r="J128" s="23"/>
      <c r="K128" s="23"/>
      <c r="L128" s="23"/>
      <c r="M128" s="23"/>
      <c r="N128" s="23">
        <v>60</v>
      </c>
      <c r="O128" s="23"/>
      <c r="P128" s="114"/>
    </row>
    <row r="129" spans="1:16">
      <c r="A129" s="125"/>
      <c r="B129" s="184" t="s">
        <v>191</v>
      </c>
      <c r="C129" s="126" t="s">
        <v>220</v>
      </c>
      <c r="D129" s="140" t="s">
        <v>29</v>
      </c>
      <c r="E129" s="144" t="s">
        <v>72</v>
      </c>
      <c r="F129" s="121">
        <f t="shared" si="6"/>
        <v>7</v>
      </c>
      <c r="G129" s="448"/>
      <c r="H129" s="23"/>
      <c r="I129" s="23"/>
      <c r="J129" s="23">
        <v>3</v>
      </c>
      <c r="K129" s="23"/>
      <c r="L129" s="23">
        <v>3</v>
      </c>
      <c r="M129" s="23"/>
      <c r="N129" s="23">
        <v>1</v>
      </c>
      <c r="O129" s="23"/>
      <c r="P129" s="114"/>
    </row>
    <row r="130" spans="1:16">
      <c r="A130" s="125"/>
      <c r="B130" s="120" t="s">
        <v>178</v>
      </c>
      <c r="C130" s="150" t="s">
        <v>220</v>
      </c>
      <c r="D130" s="148" t="s">
        <v>29</v>
      </c>
      <c r="E130" s="130" t="s">
        <v>72</v>
      </c>
      <c r="F130" s="121">
        <f t="shared" si="6"/>
        <v>7</v>
      </c>
      <c r="G130" s="448"/>
      <c r="H130" s="23"/>
      <c r="I130" s="23"/>
      <c r="J130" s="23">
        <v>3</v>
      </c>
      <c r="K130" s="23"/>
      <c r="L130" s="23">
        <v>3</v>
      </c>
      <c r="M130" s="23"/>
      <c r="N130" s="23">
        <v>1</v>
      </c>
      <c r="O130" s="23"/>
      <c r="P130" s="114"/>
    </row>
    <row r="131" spans="1:16" ht="21.75" customHeight="1">
      <c r="A131" s="838" t="s">
        <v>303</v>
      </c>
      <c r="B131" s="838"/>
      <c r="C131" s="838"/>
      <c r="D131" s="332"/>
      <c r="E131" s="333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17"/>
    </row>
    <row r="132" spans="1:16">
      <c r="A132" s="1023">
        <v>5</v>
      </c>
      <c r="B132" s="840" t="s">
        <v>192</v>
      </c>
      <c r="C132" s="842" t="s">
        <v>220</v>
      </c>
      <c r="D132" s="842" t="s">
        <v>29</v>
      </c>
      <c r="E132" s="122" t="s">
        <v>79</v>
      </c>
      <c r="F132" s="121">
        <f t="shared" ref="F132:F139" si="7">SUM(H132+J132+L132+N132)</f>
        <v>42</v>
      </c>
      <c r="G132" s="448"/>
      <c r="H132" s="23"/>
      <c r="I132" s="23"/>
      <c r="J132" s="23"/>
      <c r="K132" s="23"/>
      <c r="L132" s="23"/>
      <c r="M132" s="23"/>
      <c r="N132" s="23">
        <v>42</v>
      </c>
      <c r="O132" s="23"/>
      <c r="P132" s="114"/>
    </row>
    <row r="133" spans="1:16">
      <c r="A133" s="1023"/>
      <c r="B133" s="841"/>
      <c r="C133" s="842"/>
      <c r="D133" s="842"/>
      <c r="E133" s="122" t="s">
        <v>179</v>
      </c>
      <c r="F133" s="121">
        <f t="shared" si="7"/>
        <v>42000</v>
      </c>
      <c r="G133" s="448"/>
      <c r="H133" s="23"/>
      <c r="I133" s="23"/>
      <c r="J133" s="23"/>
      <c r="K133" s="23"/>
      <c r="L133" s="23"/>
      <c r="M133" s="23"/>
      <c r="N133" s="23">
        <v>42000</v>
      </c>
      <c r="O133" s="23"/>
      <c r="P133" s="114"/>
    </row>
    <row r="134" spans="1:16">
      <c r="A134" s="1023"/>
      <c r="B134" s="841"/>
      <c r="C134" s="842"/>
      <c r="D134" s="842"/>
      <c r="E134" s="122" t="s">
        <v>180</v>
      </c>
      <c r="F134" s="121">
        <f t="shared" si="7"/>
        <v>105</v>
      </c>
      <c r="G134" s="448"/>
      <c r="H134" s="23"/>
      <c r="I134" s="23"/>
      <c r="J134" s="23"/>
      <c r="K134" s="23"/>
      <c r="L134" s="23"/>
      <c r="M134" s="23"/>
      <c r="N134" s="23">
        <v>105</v>
      </c>
      <c r="O134" s="23"/>
      <c r="P134" s="114"/>
    </row>
    <row r="135" spans="1:16">
      <c r="A135" s="762"/>
      <c r="B135" s="835" t="s">
        <v>305</v>
      </c>
      <c r="C135" s="814" t="s">
        <v>220</v>
      </c>
      <c r="D135" s="918" t="s">
        <v>29</v>
      </c>
      <c r="E135" s="130" t="s">
        <v>72</v>
      </c>
      <c r="F135" s="121">
        <f>SUM(H135+J135+L135+N135)</f>
        <v>7</v>
      </c>
      <c r="G135" s="448"/>
      <c r="H135" s="23"/>
      <c r="I135" s="23"/>
      <c r="J135" s="23">
        <v>3</v>
      </c>
      <c r="K135" s="23"/>
      <c r="L135" s="23">
        <v>3</v>
      </c>
      <c r="M135" s="23"/>
      <c r="N135" s="23">
        <v>1</v>
      </c>
      <c r="O135" s="23"/>
      <c r="P135" s="114"/>
    </row>
    <row r="136" spans="1:16">
      <c r="A136" s="762"/>
      <c r="B136" s="836"/>
      <c r="C136" s="976"/>
      <c r="D136" s="920"/>
      <c r="E136" s="130" t="s">
        <v>171</v>
      </c>
      <c r="F136" s="121">
        <f>SUM(H136+J136+L136+N136)</f>
        <v>60</v>
      </c>
      <c r="G136" s="448"/>
      <c r="H136" s="23"/>
      <c r="I136" s="23"/>
      <c r="J136" s="23"/>
      <c r="K136" s="23"/>
      <c r="L136" s="23"/>
      <c r="M136" s="23"/>
      <c r="N136" s="23">
        <v>60</v>
      </c>
      <c r="O136" s="23"/>
      <c r="P136" s="113"/>
    </row>
    <row r="137" spans="1:16">
      <c r="A137" s="825"/>
      <c r="B137" s="844" t="s">
        <v>301</v>
      </c>
      <c r="C137" s="850" t="s">
        <v>220</v>
      </c>
      <c r="D137" s="850"/>
      <c r="E137" s="126" t="s">
        <v>72</v>
      </c>
      <c r="F137" s="121">
        <f t="shared" si="7"/>
        <v>7</v>
      </c>
      <c r="G137" s="448"/>
      <c r="H137" s="23"/>
      <c r="I137" s="23"/>
      <c r="J137" s="23">
        <v>2</v>
      </c>
      <c r="K137" s="23"/>
      <c r="L137" s="23">
        <v>3</v>
      </c>
      <c r="M137" s="23"/>
      <c r="N137" s="23">
        <v>2</v>
      </c>
      <c r="O137" s="23"/>
      <c r="P137" s="114"/>
    </row>
    <row r="138" spans="1:16">
      <c r="A138" s="825"/>
      <c r="B138" s="845"/>
      <c r="C138" s="851"/>
      <c r="D138" s="851"/>
      <c r="E138" s="122" t="s">
        <v>160</v>
      </c>
      <c r="F138" s="121">
        <f t="shared" si="7"/>
        <v>105</v>
      </c>
      <c r="G138" s="448"/>
      <c r="H138" s="23"/>
      <c r="I138" s="23"/>
      <c r="J138" s="23">
        <v>30</v>
      </c>
      <c r="K138" s="23"/>
      <c r="L138" s="23">
        <v>45</v>
      </c>
      <c r="M138" s="23"/>
      <c r="N138" s="23">
        <v>30</v>
      </c>
      <c r="O138" s="23"/>
      <c r="P138" s="114"/>
    </row>
    <row r="139" spans="1:16">
      <c r="A139" s="826"/>
      <c r="B139" s="962"/>
      <c r="C139" s="999"/>
      <c r="D139" s="999"/>
      <c r="E139" s="122" t="s">
        <v>169</v>
      </c>
      <c r="F139" s="121">
        <f t="shared" si="7"/>
        <v>7</v>
      </c>
      <c r="G139" s="448"/>
      <c r="H139" s="23"/>
      <c r="I139" s="23"/>
      <c r="J139" s="23">
        <v>2</v>
      </c>
      <c r="K139" s="23"/>
      <c r="L139" s="23">
        <v>3</v>
      </c>
      <c r="M139" s="23"/>
      <c r="N139" s="23">
        <v>2</v>
      </c>
      <c r="O139" s="23"/>
      <c r="P139" s="114"/>
    </row>
    <row r="140" spans="1:16" ht="22.5" customHeight="1">
      <c r="A140" s="838" t="s">
        <v>159</v>
      </c>
      <c r="B140" s="838"/>
      <c r="C140" s="838"/>
      <c r="D140" s="105"/>
      <c r="E140" s="105"/>
      <c r="F140" s="106"/>
      <c r="G140" s="328"/>
      <c r="H140" s="328"/>
      <c r="I140" s="328"/>
      <c r="J140" s="328"/>
      <c r="K140" s="328"/>
      <c r="L140" s="328"/>
      <c r="M140" s="328"/>
      <c r="N140" s="328"/>
      <c r="O140" s="328"/>
      <c r="P140" s="117"/>
    </row>
    <row r="141" spans="1:16" ht="20.25" customHeight="1">
      <c r="A141" s="151">
        <v>6</v>
      </c>
      <c r="B141" s="833" t="s">
        <v>183</v>
      </c>
      <c r="C141" s="850" t="s">
        <v>220</v>
      </c>
      <c r="D141" s="1019" t="s">
        <v>29</v>
      </c>
      <c r="E141" s="144" t="s">
        <v>181</v>
      </c>
      <c r="F141" s="212">
        <v>1</v>
      </c>
      <c r="G141" s="448"/>
      <c r="H141" s="23"/>
      <c r="I141" s="23"/>
      <c r="J141" s="23"/>
      <c r="K141" s="23"/>
      <c r="L141" s="23">
        <v>1</v>
      </c>
      <c r="M141" s="23"/>
      <c r="N141" s="23">
        <v>1</v>
      </c>
      <c r="O141" s="23"/>
      <c r="P141" s="114"/>
    </row>
    <row r="142" spans="1:16">
      <c r="A142" s="137"/>
      <c r="B142" s="1018"/>
      <c r="C142" s="999"/>
      <c r="D142" s="1019"/>
      <c r="E142" s="144" t="s">
        <v>182</v>
      </c>
      <c r="F142" s="121">
        <f t="shared" ref="F142:F145" si="8">SUM(H142+J142+L142+N142)</f>
        <v>105</v>
      </c>
      <c r="G142" s="448"/>
      <c r="H142" s="23"/>
      <c r="I142" s="23"/>
      <c r="J142" s="23"/>
      <c r="K142" s="23"/>
      <c r="L142" s="23">
        <v>45</v>
      </c>
      <c r="M142" s="23"/>
      <c r="N142" s="23">
        <v>60</v>
      </c>
      <c r="O142" s="23"/>
      <c r="P142" s="114"/>
    </row>
    <row r="143" spans="1:16" ht="22.5">
      <c r="A143" s="1020"/>
      <c r="B143" s="102" t="s">
        <v>193</v>
      </c>
      <c r="C143" s="374" t="s">
        <v>220</v>
      </c>
      <c r="D143" s="374" t="s">
        <v>29</v>
      </c>
      <c r="E143" s="130" t="s">
        <v>172</v>
      </c>
      <c r="F143" s="121">
        <f t="shared" si="8"/>
        <v>1</v>
      </c>
      <c r="G143" s="448"/>
      <c r="H143" s="23"/>
      <c r="I143" s="23"/>
      <c r="J143" s="23"/>
      <c r="K143" s="23"/>
      <c r="L143" s="23"/>
      <c r="M143" s="23"/>
      <c r="N143" s="23">
        <v>1</v>
      </c>
      <c r="O143" s="23"/>
      <c r="P143" s="114"/>
    </row>
    <row r="144" spans="1:16">
      <c r="A144" s="1020"/>
      <c r="B144" s="912" t="s">
        <v>195</v>
      </c>
      <c r="C144" s="850" t="s">
        <v>220</v>
      </c>
      <c r="D144" s="850" t="s">
        <v>29</v>
      </c>
      <c r="E144" s="144" t="s">
        <v>72</v>
      </c>
      <c r="F144" s="121">
        <f t="shared" si="8"/>
        <v>7</v>
      </c>
      <c r="G144" s="448"/>
      <c r="H144" s="23"/>
      <c r="I144" s="23"/>
      <c r="J144" s="23">
        <v>2</v>
      </c>
      <c r="K144" s="23"/>
      <c r="L144" s="23">
        <v>3</v>
      </c>
      <c r="M144" s="23"/>
      <c r="N144" s="23">
        <v>2</v>
      </c>
      <c r="O144" s="23"/>
      <c r="P144" s="114"/>
    </row>
    <row r="145" spans="1:16">
      <c r="A145" s="1021"/>
      <c r="B145" s="912"/>
      <c r="C145" s="999"/>
      <c r="D145" s="999"/>
      <c r="E145" s="144" t="s">
        <v>180</v>
      </c>
      <c r="F145" s="121">
        <f t="shared" si="8"/>
        <v>105</v>
      </c>
      <c r="G145" s="448"/>
      <c r="H145" s="23"/>
      <c r="I145" s="23"/>
      <c r="J145" s="23">
        <v>30</v>
      </c>
      <c r="K145" s="23"/>
      <c r="L145" s="23">
        <v>45</v>
      </c>
      <c r="M145" s="23"/>
      <c r="N145" s="23">
        <v>30</v>
      </c>
      <c r="O145" s="23"/>
      <c r="P145" s="114"/>
    </row>
    <row r="146" spans="1:16">
      <c r="A146" s="804"/>
      <c r="B146" s="805"/>
      <c r="C146" s="694"/>
      <c r="D146" s="694"/>
      <c r="E146" s="806"/>
      <c r="F146" s="766"/>
      <c r="G146" s="766"/>
      <c r="H146" s="807"/>
      <c r="I146" s="807"/>
      <c r="J146" s="807"/>
      <c r="K146" s="807"/>
      <c r="L146" s="807"/>
      <c r="M146" s="807"/>
      <c r="N146" s="807"/>
      <c r="O146" s="807"/>
      <c r="P146" s="808"/>
    </row>
    <row r="147" spans="1:16" ht="21.75" customHeight="1">
      <c r="A147" s="1009" t="s">
        <v>212</v>
      </c>
      <c r="B147" s="1010"/>
      <c r="C147" s="1011"/>
      <c r="D147" s="107"/>
      <c r="E147" s="108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109"/>
    </row>
    <row r="148" spans="1:16" ht="22.5">
      <c r="A148" s="455">
        <v>1</v>
      </c>
      <c r="B148" s="454" t="s">
        <v>80</v>
      </c>
      <c r="C148" s="453"/>
      <c r="D148" s="453"/>
      <c r="E148" s="453" t="s">
        <v>81</v>
      </c>
      <c r="F148" s="310">
        <f t="shared" ref="F148:F156" si="9">SUM(H148+J148+L148+N148)</f>
        <v>0</v>
      </c>
      <c r="G148" s="121">
        <f t="shared" ref="G148:G156" si="10">SUM(I148+K148+M148+O148)</f>
        <v>0</v>
      </c>
      <c r="H148" s="36"/>
      <c r="I148" s="36"/>
      <c r="J148" s="36"/>
      <c r="K148" s="36"/>
      <c r="L148" s="36"/>
      <c r="M148" s="36"/>
      <c r="N148" s="36"/>
      <c r="O148" s="36"/>
      <c r="P148" s="104"/>
    </row>
    <row r="149" spans="1:16" ht="22.5">
      <c r="A149" s="455">
        <v>2</v>
      </c>
      <c r="B149" s="317" t="s">
        <v>92</v>
      </c>
      <c r="C149" s="456"/>
      <c r="D149" s="456"/>
      <c r="E149" s="456" t="s">
        <v>72</v>
      </c>
      <c r="F149" s="310">
        <f t="shared" si="9"/>
        <v>0</v>
      </c>
      <c r="G149" s="121">
        <f t="shared" si="10"/>
        <v>0</v>
      </c>
      <c r="H149" s="36"/>
      <c r="I149" s="36"/>
      <c r="J149" s="36"/>
      <c r="K149" s="36"/>
      <c r="L149" s="36"/>
      <c r="M149" s="36"/>
      <c r="N149" s="36"/>
      <c r="O149" s="36"/>
      <c r="P149" s="104"/>
    </row>
    <row r="150" spans="1:16">
      <c r="A150" s="1012">
        <v>3</v>
      </c>
      <c r="B150" s="1015" t="s">
        <v>82</v>
      </c>
      <c r="C150" s="1012"/>
      <c r="D150" s="1012"/>
      <c r="E150" s="456" t="s">
        <v>83</v>
      </c>
      <c r="F150" s="310">
        <f t="shared" si="9"/>
        <v>0</v>
      </c>
      <c r="G150" s="121">
        <f t="shared" si="10"/>
        <v>0</v>
      </c>
      <c r="H150" s="36"/>
      <c r="I150" s="36"/>
      <c r="J150" s="36"/>
      <c r="K150" s="36"/>
      <c r="L150" s="36"/>
      <c r="M150" s="36"/>
      <c r="N150" s="36"/>
      <c r="O150" s="36"/>
      <c r="P150" s="104"/>
    </row>
    <row r="151" spans="1:16">
      <c r="A151" s="1013"/>
      <c r="B151" s="1016"/>
      <c r="C151" s="1013"/>
      <c r="D151" s="1013"/>
      <c r="E151" s="456" t="s">
        <v>84</v>
      </c>
      <c r="F151" s="310">
        <f t="shared" si="9"/>
        <v>0</v>
      </c>
      <c r="G151" s="121">
        <f t="shared" si="10"/>
        <v>0</v>
      </c>
      <c r="H151" s="36"/>
      <c r="I151" s="36"/>
      <c r="J151" s="36"/>
      <c r="K151" s="36"/>
      <c r="L151" s="36"/>
      <c r="M151" s="36"/>
      <c r="N151" s="36"/>
      <c r="O151" s="36"/>
      <c r="P151" s="104"/>
    </row>
    <row r="152" spans="1:16">
      <c r="A152" s="1013"/>
      <c r="B152" s="1016"/>
      <c r="C152" s="1013"/>
      <c r="D152" s="1013"/>
      <c r="E152" s="456" t="s">
        <v>157</v>
      </c>
      <c r="F152" s="310">
        <f t="shared" si="9"/>
        <v>0</v>
      </c>
      <c r="G152" s="121">
        <f t="shared" si="10"/>
        <v>0</v>
      </c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>
      <c r="A153" s="1014"/>
      <c r="B153" s="1017"/>
      <c r="C153" s="1014"/>
      <c r="D153" s="1014"/>
      <c r="E153" s="456" t="s">
        <v>53</v>
      </c>
      <c r="F153" s="310">
        <f t="shared" si="9"/>
        <v>0</v>
      </c>
      <c r="G153" s="121">
        <f t="shared" si="10"/>
        <v>0</v>
      </c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t="22.5">
      <c r="A154" s="455">
        <v>4</v>
      </c>
      <c r="B154" s="321" t="s">
        <v>93</v>
      </c>
      <c r="C154" s="322"/>
      <c r="D154" s="323"/>
      <c r="E154" s="322" t="s">
        <v>85</v>
      </c>
      <c r="F154" s="310">
        <f t="shared" si="9"/>
        <v>0</v>
      </c>
      <c r="G154" s="121">
        <f t="shared" si="10"/>
        <v>0</v>
      </c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t="22.5">
      <c r="A155" s="455">
        <v>5</v>
      </c>
      <c r="B155" s="321" t="s">
        <v>86</v>
      </c>
      <c r="C155" s="322"/>
      <c r="D155" s="323"/>
      <c r="E155" s="322" t="s">
        <v>87</v>
      </c>
      <c r="F155" s="310">
        <f t="shared" si="9"/>
        <v>0</v>
      </c>
      <c r="G155" s="121">
        <f t="shared" si="10"/>
        <v>0</v>
      </c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t="22.5">
      <c r="A156" s="453">
        <v>6</v>
      </c>
      <c r="B156" s="321" t="s">
        <v>88</v>
      </c>
      <c r="C156" s="322"/>
      <c r="D156" s="323"/>
      <c r="E156" s="322" t="s">
        <v>72</v>
      </c>
      <c r="F156" s="310">
        <f t="shared" si="9"/>
        <v>0</v>
      </c>
      <c r="G156" s="121">
        <f t="shared" si="10"/>
        <v>0</v>
      </c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33" customHeight="1">
      <c r="A200" s="4"/>
      <c r="B200" s="909" t="s">
        <v>219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 customHeight="1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15.75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 ht="15" customHeight="1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 ht="15" customHeight="1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 ht="15" customHeight="1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6" ht="15.75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6">
      <c r="A210" s="883" t="s">
        <v>12</v>
      </c>
      <c r="B210" s="1004" t="s">
        <v>13</v>
      </c>
      <c r="C210" s="886" t="s">
        <v>14</v>
      </c>
      <c r="D210" s="886"/>
      <c r="E210" s="883" t="s">
        <v>15</v>
      </c>
      <c r="F210" s="886" t="s">
        <v>16</v>
      </c>
      <c r="G210" s="886"/>
      <c r="H210" s="886"/>
      <c r="I210" s="886"/>
      <c r="J210" s="886"/>
      <c r="K210" s="886"/>
      <c r="L210" s="886"/>
      <c r="M210" s="886"/>
      <c r="N210" s="886"/>
      <c r="O210" s="886"/>
      <c r="P210" s="1005" t="s">
        <v>17</v>
      </c>
    </row>
    <row r="211" spans="1:16">
      <c r="A211" s="883"/>
      <c r="B211" s="879"/>
      <c r="C211" s="886" t="s">
        <v>18</v>
      </c>
      <c r="D211" s="886" t="s">
        <v>19</v>
      </c>
      <c r="E211" s="883"/>
      <c r="F211" s="883" t="s">
        <v>28</v>
      </c>
      <c r="G211" s="887" t="s">
        <v>20</v>
      </c>
      <c r="H211" s="883" t="s">
        <v>114</v>
      </c>
      <c r="I211" s="883"/>
      <c r="J211" s="883" t="s">
        <v>115</v>
      </c>
      <c r="K211" s="883"/>
      <c r="L211" s="883" t="s">
        <v>116</v>
      </c>
      <c r="M211" s="883"/>
      <c r="N211" s="883" t="s">
        <v>117</v>
      </c>
      <c r="O211" s="883"/>
      <c r="P211" s="1005"/>
    </row>
    <row r="212" spans="1:16" ht="57.75" customHeight="1">
      <c r="A212" s="883"/>
      <c r="B212" s="880"/>
      <c r="C212" s="886"/>
      <c r="D212" s="886"/>
      <c r="E212" s="883"/>
      <c r="F212" s="883"/>
      <c r="G212" s="887"/>
      <c r="H212" s="377" t="s">
        <v>25</v>
      </c>
      <c r="I212" s="377" t="s">
        <v>26</v>
      </c>
      <c r="J212" s="377" t="s">
        <v>25</v>
      </c>
      <c r="K212" s="377" t="s">
        <v>26</v>
      </c>
      <c r="L212" s="377" t="s">
        <v>25</v>
      </c>
      <c r="M212" s="377" t="s">
        <v>26</v>
      </c>
      <c r="N212" s="377" t="s">
        <v>25</v>
      </c>
      <c r="O212" s="377" t="s">
        <v>26</v>
      </c>
      <c r="P212" s="1005"/>
    </row>
    <row r="213" spans="1:16" ht="22.5" customHeight="1">
      <c r="A213" s="1006" t="s">
        <v>135</v>
      </c>
      <c r="B213" s="1007"/>
      <c r="C213" s="1007"/>
      <c r="D213" s="1007"/>
      <c r="E213" s="1007"/>
      <c r="F213" s="1007"/>
      <c r="G213" s="1007"/>
      <c r="H213" s="1007"/>
      <c r="I213" s="1007"/>
      <c r="J213" s="1007"/>
      <c r="K213" s="1007"/>
      <c r="L213" s="1007"/>
      <c r="M213" s="1007"/>
      <c r="N213" s="1007"/>
      <c r="O213" s="1007"/>
      <c r="P213" s="1008"/>
    </row>
    <row r="214" spans="1:16" ht="22.5">
      <c r="A214" s="336">
        <v>1</v>
      </c>
      <c r="B214" s="321" t="s">
        <v>136</v>
      </c>
      <c r="C214" s="337"/>
      <c r="D214" s="337"/>
      <c r="E214" s="338" t="s">
        <v>34</v>
      </c>
      <c r="F214" s="121">
        <f t="shared" ref="F214:F216" si="11">SUM(H214+J214+L214+N214)</f>
        <v>0</v>
      </c>
      <c r="G214" s="121">
        <f t="shared" ref="G214:G216" si="12">SUM(I214+K214+M214+O214)</f>
        <v>0</v>
      </c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22.5">
      <c r="A215" s="336">
        <v>2</v>
      </c>
      <c r="B215" s="321" t="s">
        <v>94</v>
      </c>
      <c r="C215" s="337"/>
      <c r="D215" s="337"/>
      <c r="E215" s="338" t="s">
        <v>34</v>
      </c>
      <c r="F215" s="121">
        <f t="shared" si="11"/>
        <v>0</v>
      </c>
      <c r="G215" s="121">
        <f t="shared" si="12"/>
        <v>0</v>
      </c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22.5">
      <c r="A216" s="336">
        <v>3</v>
      </c>
      <c r="B216" s="321" t="s">
        <v>156</v>
      </c>
      <c r="C216" s="337"/>
      <c r="D216" s="337"/>
      <c r="E216" s="338" t="s">
        <v>72</v>
      </c>
      <c r="F216" s="121">
        <f t="shared" si="11"/>
        <v>0</v>
      </c>
      <c r="G216" s="121">
        <f t="shared" si="12"/>
        <v>0</v>
      </c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ht="32.25" customHeight="1">
      <c r="A219" s="51"/>
      <c r="B219" s="909" t="s">
        <v>219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6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6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6" ht="15.75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6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6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 ht="22.5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83" t="s">
        <v>12</v>
      </c>
      <c r="B230" s="1004" t="s">
        <v>13</v>
      </c>
      <c r="C230" s="886" t="s">
        <v>14</v>
      </c>
      <c r="D230" s="886"/>
      <c r="E230" s="883" t="s">
        <v>15</v>
      </c>
      <c r="F230" s="886" t="s">
        <v>16</v>
      </c>
      <c r="G230" s="886"/>
      <c r="H230" s="886"/>
      <c r="I230" s="886"/>
      <c r="J230" s="886"/>
      <c r="K230" s="886"/>
      <c r="L230" s="886"/>
      <c r="M230" s="886"/>
      <c r="N230" s="886"/>
      <c r="O230" s="886"/>
      <c r="P230" s="1005" t="s">
        <v>17</v>
      </c>
    </row>
    <row r="231" spans="1:16">
      <c r="A231" s="883"/>
      <c r="B231" s="879"/>
      <c r="C231" s="886" t="s">
        <v>18</v>
      </c>
      <c r="D231" s="886" t="s">
        <v>19</v>
      </c>
      <c r="E231" s="883"/>
      <c r="F231" s="883" t="s">
        <v>28</v>
      </c>
      <c r="G231" s="887" t="s">
        <v>20</v>
      </c>
      <c r="H231" s="883" t="s">
        <v>21</v>
      </c>
      <c r="I231" s="883"/>
      <c r="J231" s="883" t="s">
        <v>22</v>
      </c>
      <c r="K231" s="883"/>
      <c r="L231" s="883" t="s">
        <v>23</v>
      </c>
      <c r="M231" s="883"/>
      <c r="N231" s="883" t="s">
        <v>24</v>
      </c>
      <c r="O231" s="883"/>
      <c r="P231" s="1005"/>
    </row>
    <row r="232" spans="1:16" ht="57.75" customHeight="1">
      <c r="A232" s="883"/>
      <c r="B232" s="880"/>
      <c r="C232" s="886"/>
      <c r="D232" s="886"/>
      <c r="E232" s="883"/>
      <c r="F232" s="883"/>
      <c r="G232" s="887"/>
      <c r="H232" s="377" t="s">
        <v>25</v>
      </c>
      <c r="I232" s="377" t="s">
        <v>26</v>
      </c>
      <c r="J232" s="377" t="s">
        <v>25</v>
      </c>
      <c r="K232" s="377" t="s">
        <v>26</v>
      </c>
      <c r="L232" s="377" t="s">
        <v>25</v>
      </c>
      <c r="M232" s="377" t="s">
        <v>26</v>
      </c>
      <c r="N232" s="377" t="s">
        <v>25</v>
      </c>
      <c r="O232" s="377" t="s">
        <v>26</v>
      </c>
      <c r="P232" s="1005"/>
    </row>
    <row r="233" spans="1:16" ht="18" customHeight="1">
      <c r="A233" s="888" t="s">
        <v>95</v>
      </c>
      <c r="B233" s="889"/>
      <c r="C233" s="889"/>
      <c r="D233" s="889"/>
      <c r="E233" s="889"/>
      <c r="F233" s="889"/>
      <c r="G233" s="889"/>
      <c r="H233" s="889"/>
      <c r="I233" s="889"/>
      <c r="J233" s="889"/>
      <c r="K233" s="889"/>
      <c r="L233" s="889"/>
      <c r="M233" s="889"/>
      <c r="N233" s="889"/>
      <c r="O233" s="889"/>
      <c r="P233" s="890"/>
    </row>
    <row r="234" spans="1:16" ht="25.5" customHeight="1">
      <c r="A234" s="323">
        <v>1</v>
      </c>
      <c r="B234" s="321" t="s">
        <v>133</v>
      </c>
      <c r="C234" s="323"/>
      <c r="D234" s="323"/>
      <c r="E234" s="323" t="s">
        <v>134</v>
      </c>
      <c r="F234" s="121">
        <f t="shared" ref="F234" si="13">SUM(H234+J234+L234+N234)</f>
        <v>0</v>
      </c>
      <c r="G234" s="121">
        <f t="shared" ref="G234" si="14">SUM(I234+K234+M234+O234)</f>
        <v>0</v>
      </c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sheetProtection password="C8EB" sheet="1" objects="1" scenarios="1"/>
  <mergeCells count="239"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G13:G14"/>
    <mergeCell ref="H13:I13"/>
    <mergeCell ref="J13:K13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B42:P42"/>
    <mergeCell ref="C44:P44"/>
    <mergeCell ref="C45:P45"/>
    <mergeCell ref="C46:P46"/>
    <mergeCell ref="C47:P47"/>
    <mergeCell ref="C48:P48"/>
    <mergeCell ref="A33:A36"/>
    <mergeCell ref="B33:B36"/>
    <mergeCell ref="C33:C36"/>
    <mergeCell ref="D33:D36"/>
    <mergeCell ref="P33:P36"/>
    <mergeCell ref="B40:C40"/>
    <mergeCell ref="D40:P40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A60:A61"/>
    <mergeCell ref="B60:B61"/>
    <mergeCell ref="C60:C61"/>
    <mergeCell ref="D60:D61"/>
    <mergeCell ref="A63:A64"/>
    <mergeCell ref="B63:B64"/>
    <mergeCell ref="C63:C64"/>
    <mergeCell ref="D63:D64"/>
    <mergeCell ref="A54:P54"/>
    <mergeCell ref="A55:A56"/>
    <mergeCell ref="B55:B56"/>
    <mergeCell ref="C55:C56"/>
    <mergeCell ref="D55:D56"/>
    <mergeCell ref="A57:A58"/>
    <mergeCell ref="B57:B58"/>
    <mergeCell ref="C57:C58"/>
    <mergeCell ref="D57:D58"/>
    <mergeCell ref="A74:A75"/>
    <mergeCell ref="B74:B75"/>
    <mergeCell ref="C74:C75"/>
    <mergeCell ref="D74:D75"/>
    <mergeCell ref="A66:A67"/>
    <mergeCell ref="B66:B67"/>
    <mergeCell ref="C66:C67"/>
    <mergeCell ref="D66:D67"/>
    <mergeCell ref="A68:A71"/>
    <mergeCell ref="B68:B71"/>
    <mergeCell ref="C68:C71"/>
    <mergeCell ref="D68:D71"/>
    <mergeCell ref="P78:P80"/>
    <mergeCell ref="A81:A82"/>
    <mergeCell ref="B81:B82"/>
    <mergeCell ref="C81:C82"/>
    <mergeCell ref="D81:D82"/>
    <mergeCell ref="P81:P82"/>
    <mergeCell ref="A78:A80"/>
    <mergeCell ref="B78:B80"/>
    <mergeCell ref="C78:C80"/>
    <mergeCell ref="D78:D80"/>
    <mergeCell ref="B92:B95"/>
    <mergeCell ref="C92:C95"/>
    <mergeCell ref="D92:D95"/>
    <mergeCell ref="A96:A99"/>
    <mergeCell ref="B96:B99"/>
    <mergeCell ref="C96:C99"/>
    <mergeCell ref="D96:D99"/>
    <mergeCell ref="P84:P103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A104:M104"/>
    <mergeCell ref="A105:E105"/>
    <mergeCell ref="D120:D121"/>
    <mergeCell ref="A123:A125"/>
    <mergeCell ref="B123:B125"/>
    <mergeCell ref="C123:C125"/>
    <mergeCell ref="D123:D125"/>
    <mergeCell ref="A111:A117"/>
    <mergeCell ref="B111:B114"/>
    <mergeCell ref="C111:C114"/>
    <mergeCell ref="D111:D114"/>
    <mergeCell ref="B116:B117"/>
    <mergeCell ref="C116:C117"/>
    <mergeCell ref="D116:D117"/>
    <mergeCell ref="A126:C126"/>
    <mergeCell ref="B127:B128"/>
    <mergeCell ref="B135:B136"/>
    <mergeCell ref="A131:C131"/>
    <mergeCell ref="A132:A134"/>
    <mergeCell ref="B132:B134"/>
    <mergeCell ref="C132:C134"/>
    <mergeCell ref="A118:C118"/>
    <mergeCell ref="A120:A122"/>
    <mergeCell ref="B120:B121"/>
    <mergeCell ref="C120:C121"/>
    <mergeCell ref="C127:C128"/>
    <mergeCell ref="B141:B142"/>
    <mergeCell ref="C141:C142"/>
    <mergeCell ref="D141:D142"/>
    <mergeCell ref="A143:A145"/>
    <mergeCell ref="B144:B145"/>
    <mergeCell ref="C144:C145"/>
    <mergeCell ref="D144:D145"/>
    <mergeCell ref="D132:D134"/>
    <mergeCell ref="A137:A139"/>
    <mergeCell ref="B137:B139"/>
    <mergeCell ref="C137:C139"/>
    <mergeCell ref="D137:D139"/>
    <mergeCell ref="A140:C140"/>
    <mergeCell ref="B200:C200"/>
    <mergeCell ref="D200:P200"/>
    <mergeCell ref="B201:P201"/>
    <mergeCell ref="B202:P202"/>
    <mergeCell ref="C204:P204"/>
    <mergeCell ref="C205:P205"/>
    <mergeCell ref="A147:C147"/>
    <mergeCell ref="A150:A153"/>
    <mergeCell ref="B150:B153"/>
    <mergeCell ref="C150:C153"/>
    <mergeCell ref="D150:D153"/>
    <mergeCell ref="C206:P206"/>
    <mergeCell ref="C207:P207"/>
    <mergeCell ref="C208:P208"/>
    <mergeCell ref="C209:P209"/>
    <mergeCell ref="A210:A212"/>
    <mergeCell ref="B210:B212"/>
    <mergeCell ref="C210:D210"/>
    <mergeCell ref="E210:E212"/>
    <mergeCell ref="F210:O210"/>
    <mergeCell ref="P210:P212"/>
    <mergeCell ref="C225:P225"/>
    <mergeCell ref="C226:P226"/>
    <mergeCell ref="C227:P227"/>
    <mergeCell ref="L211:M211"/>
    <mergeCell ref="N211:O211"/>
    <mergeCell ref="A213:P213"/>
    <mergeCell ref="B219:C219"/>
    <mergeCell ref="D219:P219"/>
    <mergeCell ref="B220:P220"/>
    <mergeCell ref="C211:C212"/>
    <mergeCell ref="D211:D212"/>
    <mergeCell ref="F211:F212"/>
    <mergeCell ref="G211:G212"/>
    <mergeCell ref="H211:I211"/>
    <mergeCell ref="J211:K211"/>
    <mergeCell ref="P15:P16"/>
    <mergeCell ref="D127:D128"/>
    <mergeCell ref="C135:C136"/>
    <mergeCell ref="D135:D136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  <mergeCell ref="B221:P221"/>
    <mergeCell ref="C223:P223"/>
    <mergeCell ref="C224:P224"/>
  </mergeCells>
  <printOptions horizontalCentered="1"/>
  <pageMargins left="0.11811023622047245" right="0.11811023622047245" top="0.74803149606299213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235"/>
  <sheetViews>
    <sheetView tabSelected="1" topLeftCell="B128" workbookViewId="0">
      <selection activeCell="H108" sqref="H108:H145"/>
    </sheetView>
  </sheetViews>
  <sheetFormatPr baseColWidth="10" defaultRowHeight="15"/>
  <cols>
    <col min="1" max="1" width="4.42578125" customWidth="1"/>
    <col min="2" max="2" width="51.5703125" customWidth="1"/>
    <col min="3" max="3" width="9.7109375" customWidth="1"/>
    <col min="4" max="4" width="11.140625" customWidth="1"/>
    <col min="5" max="5" width="18" customWidth="1"/>
    <col min="6" max="6" width="9.5703125" customWidth="1"/>
    <col min="7" max="7" width="10.5703125" customWidth="1"/>
    <col min="8" max="8" width="6.140625" customWidth="1"/>
    <col min="9" max="15" width="5.7109375" customWidth="1"/>
    <col min="16" max="16" width="17.140625" customWidth="1"/>
  </cols>
  <sheetData>
    <row r="1" spans="1:16" ht="30.75" customHeight="1">
      <c r="A1" s="16"/>
      <c r="B1" s="909" t="s">
        <v>221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5.75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5.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1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5.75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5.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1" customHeight="1" thickBot="1">
      <c r="A15" s="1098" t="s">
        <v>27</v>
      </c>
      <c r="B15" s="1099"/>
      <c r="C15" s="1099"/>
      <c r="D15" s="1099"/>
      <c r="E15" s="1099"/>
      <c r="F15" s="1100"/>
      <c r="G15" s="467"/>
      <c r="H15" s="1101"/>
      <c r="I15" s="1101"/>
      <c r="J15" s="1101"/>
      <c r="K15" s="1101"/>
      <c r="L15" s="1101"/>
      <c r="M15" s="1101"/>
      <c r="N15" s="1101"/>
      <c r="O15" s="697"/>
      <c r="P15" s="1068" t="s">
        <v>263</v>
      </c>
    </row>
    <row r="16" spans="1:16">
      <c r="A16" s="1102">
        <v>1</v>
      </c>
      <c r="B16" s="1103" t="s">
        <v>30</v>
      </c>
      <c r="C16" s="1104" t="s">
        <v>222</v>
      </c>
      <c r="D16" s="1104" t="s">
        <v>29</v>
      </c>
      <c r="E16" s="557" t="s">
        <v>32</v>
      </c>
      <c r="F16" s="345">
        <f>SUM(H16+J16+L16+N16)</f>
        <v>1</v>
      </c>
      <c r="G16" s="345"/>
      <c r="H16" s="345">
        <v>1</v>
      </c>
      <c r="I16" s="345"/>
      <c r="J16" s="345"/>
      <c r="K16" s="345"/>
      <c r="L16" s="345"/>
      <c r="M16" s="345"/>
      <c r="N16" s="345"/>
      <c r="O16" s="345"/>
      <c r="P16" s="1069"/>
    </row>
    <row r="17" spans="1:16">
      <c r="A17" s="949"/>
      <c r="B17" s="912"/>
      <c r="C17" s="921"/>
      <c r="D17" s="921"/>
      <c r="E17" s="532" t="s">
        <v>33</v>
      </c>
      <c r="F17" s="555">
        <f t="shared" ref="F17:F18" si="0">SUM(H17+J17+L17+N17)</f>
        <v>1</v>
      </c>
      <c r="G17" s="555"/>
      <c r="H17" s="555">
        <v>1</v>
      </c>
      <c r="I17" s="555"/>
      <c r="J17" s="555"/>
      <c r="K17" s="555"/>
      <c r="L17" s="555"/>
      <c r="M17" s="555"/>
      <c r="N17" s="555"/>
      <c r="O17" s="555"/>
      <c r="P17" s="541"/>
    </row>
    <row r="18" spans="1:16">
      <c r="A18" s="949"/>
      <c r="B18" s="912"/>
      <c r="C18" s="921"/>
      <c r="D18" s="921"/>
      <c r="E18" s="532" t="s">
        <v>34</v>
      </c>
      <c r="F18" s="555">
        <f t="shared" si="0"/>
        <v>4</v>
      </c>
      <c r="G18" s="555"/>
      <c r="H18" s="555">
        <v>1</v>
      </c>
      <c r="I18" s="555"/>
      <c r="J18" s="555">
        <v>1</v>
      </c>
      <c r="K18" s="555"/>
      <c r="L18" s="555">
        <v>1</v>
      </c>
      <c r="M18" s="555"/>
      <c r="N18" s="555">
        <v>1</v>
      </c>
      <c r="O18" s="555"/>
      <c r="P18" s="541"/>
    </row>
    <row r="19" spans="1:16" ht="20.25" customHeight="1">
      <c r="A19" s="1057" t="s">
        <v>35</v>
      </c>
      <c r="B19" s="1058"/>
      <c r="C19" s="1058"/>
      <c r="D19" s="1058"/>
      <c r="E19" s="1058"/>
      <c r="F19" s="1058"/>
      <c r="G19" s="1059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222</v>
      </c>
      <c r="D20" s="913" t="s">
        <v>29</v>
      </c>
      <c r="E20" s="533" t="s">
        <v>46</v>
      </c>
      <c r="F20" s="555">
        <f t="shared" ref="F20:F36" si="1">SUM(H20+J20+L20+N20)</f>
        <v>10</v>
      </c>
      <c r="G20" s="555"/>
      <c r="H20" s="10">
        <v>5</v>
      </c>
      <c r="I20" s="11"/>
      <c r="J20" s="522"/>
      <c r="K20" s="522"/>
      <c r="L20" s="522">
        <v>5</v>
      </c>
      <c r="M20" s="522"/>
      <c r="N20" s="522"/>
      <c r="O20" s="11"/>
      <c r="P20" s="915"/>
    </row>
    <row r="21" spans="1:16">
      <c r="A21" s="924"/>
      <c r="B21" s="912"/>
      <c r="C21" s="913"/>
      <c r="D21" s="913"/>
      <c r="E21" s="533" t="s">
        <v>47</v>
      </c>
      <c r="F21" s="555">
        <f t="shared" si="1"/>
        <v>10</v>
      </c>
      <c r="G21" s="555"/>
      <c r="H21" s="10">
        <v>5</v>
      </c>
      <c r="I21" s="11"/>
      <c r="J21" s="522"/>
      <c r="K21" s="522"/>
      <c r="L21" s="522">
        <v>5</v>
      </c>
      <c r="M21" s="522"/>
      <c r="N21" s="522"/>
      <c r="O21" s="11"/>
      <c r="P21" s="916"/>
    </row>
    <row r="22" spans="1:16">
      <c r="A22" s="924"/>
      <c r="B22" s="912"/>
      <c r="C22" s="913"/>
      <c r="D22" s="913"/>
      <c r="E22" s="533" t="s">
        <v>48</v>
      </c>
      <c r="F22" s="555">
        <f t="shared" si="1"/>
        <v>1</v>
      </c>
      <c r="G22" s="555"/>
      <c r="H22" s="10">
        <v>1</v>
      </c>
      <c r="I22" s="11"/>
      <c r="J22" s="522"/>
      <c r="K22" s="522"/>
      <c r="L22" s="522"/>
      <c r="M22" s="522"/>
      <c r="N22" s="522"/>
      <c r="O22" s="11"/>
      <c r="P22" s="916"/>
    </row>
    <row r="23" spans="1:16">
      <c r="A23" s="924"/>
      <c r="B23" s="912"/>
      <c r="C23" s="913"/>
      <c r="D23" s="913"/>
      <c r="E23" s="533" t="s">
        <v>49</v>
      </c>
      <c r="F23" s="555">
        <f t="shared" si="1"/>
        <v>1</v>
      </c>
      <c r="G23" s="555"/>
      <c r="H23" s="10">
        <v>1</v>
      </c>
      <c r="I23" s="11"/>
      <c r="J23" s="522"/>
      <c r="K23" s="522"/>
      <c r="L23" s="522"/>
      <c r="M23" s="522"/>
      <c r="N23" s="522"/>
      <c r="O23" s="11"/>
      <c r="P23" s="917"/>
    </row>
    <row r="24" spans="1:16">
      <c r="A24" s="542">
        <v>3</v>
      </c>
      <c r="B24" s="523" t="s">
        <v>50</v>
      </c>
      <c r="C24" s="539" t="s">
        <v>222</v>
      </c>
      <c r="D24" s="539" t="s">
        <v>29</v>
      </c>
      <c r="E24" s="533" t="s">
        <v>152</v>
      </c>
      <c r="F24" s="555">
        <f t="shared" si="1"/>
        <v>12</v>
      </c>
      <c r="G24" s="555"/>
      <c r="H24" s="10">
        <v>3</v>
      </c>
      <c r="I24" s="11"/>
      <c r="J24" s="522">
        <v>3</v>
      </c>
      <c r="K24" s="522"/>
      <c r="L24" s="522">
        <v>3</v>
      </c>
      <c r="M24" s="522"/>
      <c r="N24" s="522">
        <v>3</v>
      </c>
      <c r="O24" s="11"/>
      <c r="P24" s="538"/>
    </row>
    <row r="25" spans="1:16">
      <c r="A25" s="938">
        <v>4</v>
      </c>
      <c r="B25" s="821" t="s">
        <v>150</v>
      </c>
      <c r="C25" s="918" t="s">
        <v>222</v>
      </c>
      <c r="D25" s="918" t="s">
        <v>29</v>
      </c>
      <c r="E25" s="533" t="s">
        <v>55</v>
      </c>
      <c r="F25" s="555">
        <f t="shared" si="1"/>
        <v>12</v>
      </c>
      <c r="G25" s="555"/>
      <c r="H25" s="10">
        <v>3</v>
      </c>
      <c r="I25" s="11"/>
      <c r="J25" s="522">
        <v>3</v>
      </c>
      <c r="K25" s="522"/>
      <c r="L25" s="522">
        <v>3</v>
      </c>
      <c r="M25" s="522"/>
      <c r="N25" s="522">
        <v>3</v>
      </c>
      <c r="O25" s="11"/>
      <c r="P25" s="538"/>
    </row>
    <row r="26" spans="1:16">
      <c r="A26" s="939"/>
      <c r="B26" s="822"/>
      <c r="C26" s="919"/>
      <c r="D26" s="919"/>
      <c r="E26" s="533" t="s">
        <v>56</v>
      </c>
      <c r="F26" s="555">
        <f t="shared" si="1"/>
        <v>1</v>
      </c>
      <c r="G26" s="555"/>
      <c r="H26" s="10">
        <v>1</v>
      </c>
      <c r="I26" s="11"/>
      <c r="J26" s="522"/>
      <c r="K26" s="522"/>
      <c r="L26" s="522"/>
      <c r="M26" s="522"/>
      <c r="N26" s="522"/>
      <c r="O26" s="11"/>
      <c r="P26" s="538"/>
    </row>
    <row r="27" spans="1:16">
      <c r="A27" s="940"/>
      <c r="B27" s="823"/>
      <c r="C27" s="920"/>
      <c r="D27" s="920"/>
      <c r="E27" s="533" t="s">
        <v>51</v>
      </c>
      <c r="F27" s="555">
        <f t="shared" si="1"/>
        <v>12</v>
      </c>
      <c r="G27" s="555"/>
      <c r="H27" s="10">
        <v>3</v>
      </c>
      <c r="I27" s="11"/>
      <c r="J27" s="522">
        <v>3</v>
      </c>
      <c r="K27" s="522"/>
      <c r="L27" s="522">
        <v>3</v>
      </c>
      <c r="M27" s="522"/>
      <c r="N27" s="522">
        <v>3</v>
      </c>
      <c r="O27" s="11"/>
      <c r="P27" s="538"/>
    </row>
    <row r="28" spans="1:16">
      <c r="A28" s="542">
        <v>5</v>
      </c>
      <c r="B28" s="523" t="s">
        <v>144</v>
      </c>
      <c r="C28" s="539" t="s">
        <v>222</v>
      </c>
      <c r="D28" s="539" t="s">
        <v>29</v>
      </c>
      <c r="E28" s="533" t="s">
        <v>52</v>
      </c>
      <c r="F28" s="555">
        <f t="shared" si="1"/>
        <v>1</v>
      </c>
      <c r="G28" s="555"/>
      <c r="H28" s="10"/>
      <c r="I28" s="11"/>
      <c r="J28" s="522"/>
      <c r="K28" s="522"/>
      <c r="L28" s="522"/>
      <c r="M28" s="522"/>
      <c r="N28" s="522">
        <v>1</v>
      </c>
      <c r="O28" s="11"/>
      <c r="P28" s="538"/>
    </row>
    <row r="29" spans="1:16" ht="22.5">
      <c r="A29" s="542">
        <v>6</v>
      </c>
      <c r="B29" s="523" t="s">
        <v>143</v>
      </c>
      <c r="C29" s="539" t="s">
        <v>222</v>
      </c>
      <c r="D29" s="539" t="s">
        <v>29</v>
      </c>
      <c r="E29" s="533" t="s">
        <v>34</v>
      </c>
      <c r="F29" s="555">
        <f t="shared" si="1"/>
        <v>1</v>
      </c>
      <c r="G29" s="555"/>
      <c r="H29" s="10"/>
      <c r="I29" s="11"/>
      <c r="J29" s="522"/>
      <c r="K29" s="522"/>
      <c r="L29" s="522"/>
      <c r="M29" s="522"/>
      <c r="N29" s="522">
        <v>1</v>
      </c>
      <c r="O29" s="11"/>
      <c r="P29" s="538"/>
    </row>
    <row r="30" spans="1:16">
      <c r="A30" s="96">
        <v>7</v>
      </c>
      <c r="B30" s="534" t="s">
        <v>54</v>
      </c>
      <c r="C30" s="543" t="s">
        <v>222</v>
      </c>
      <c r="D30" s="543" t="s">
        <v>29</v>
      </c>
      <c r="E30" s="543" t="s">
        <v>153</v>
      </c>
      <c r="F30" s="555">
        <f t="shared" si="1"/>
        <v>12</v>
      </c>
      <c r="G30" s="555"/>
      <c r="H30" s="10">
        <v>3</v>
      </c>
      <c r="I30" s="11"/>
      <c r="J30" s="522">
        <v>3</v>
      </c>
      <c r="K30" s="522"/>
      <c r="L30" s="522">
        <v>3</v>
      </c>
      <c r="M30" s="522"/>
      <c r="N30" s="522">
        <v>3</v>
      </c>
      <c r="O30" s="11"/>
      <c r="P30" s="538"/>
    </row>
    <row r="31" spans="1:16" ht="17.25" customHeight="1">
      <c r="A31" s="863">
        <v>8</v>
      </c>
      <c r="B31" s="865" t="s">
        <v>145</v>
      </c>
      <c r="C31" s="867" t="s">
        <v>222</v>
      </c>
      <c r="D31" s="867" t="s">
        <v>29</v>
      </c>
      <c r="E31" s="543" t="s">
        <v>146</v>
      </c>
      <c r="F31" s="555">
        <f t="shared" si="1"/>
        <v>450</v>
      </c>
      <c r="G31" s="555"/>
      <c r="H31" s="10">
        <v>120</v>
      </c>
      <c r="I31" s="11"/>
      <c r="J31" s="522">
        <v>120</v>
      </c>
      <c r="K31" s="522"/>
      <c r="L31" s="522">
        <v>110</v>
      </c>
      <c r="M31" s="522"/>
      <c r="N31" s="522">
        <v>100</v>
      </c>
      <c r="O31" s="11"/>
      <c r="P31" s="545"/>
    </row>
    <row r="32" spans="1:16" ht="15.75" customHeight="1">
      <c r="A32" s="864"/>
      <c r="B32" s="866"/>
      <c r="C32" s="868"/>
      <c r="D32" s="868"/>
      <c r="E32" s="543" t="s">
        <v>147</v>
      </c>
      <c r="F32" s="555">
        <f t="shared" si="1"/>
        <v>500</v>
      </c>
      <c r="G32" s="555"/>
      <c r="H32" s="10">
        <v>125</v>
      </c>
      <c r="I32" s="11"/>
      <c r="J32" s="522">
        <v>125</v>
      </c>
      <c r="K32" s="522"/>
      <c r="L32" s="522">
        <v>125</v>
      </c>
      <c r="M32" s="522"/>
      <c r="N32" s="522">
        <v>125</v>
      </c>
      <c r="O32" s="11"/>
      <c r="P32" s="545"/>
    </row>
    <row r="33" spans="1:16">
      <c r="A33" s="1092">
        <v>9</v>
      </c>
      <c r="B33" s="1094" t="s">
        <v>151</v>
      </c>
      <c r="C33" s="1096"/>
      <c r="D33" s="1096"/>
      <c r="E33" s="638" t="s">
        <v>40</v>
      </c>
      <c r="F33" s="555">
        <f t="shared" si="1"/>
        <v>0</v>
      </c>
      <c r="G33" s="555"/>
      <c r="H33" s="13"/>
      <c r="I33" s="13"/>
      <c r="J33" s="13"/>
      <c r="K33" s="13"/>
      <c r="L33" s="13"/>
      <c r="M33" s="13"/>
      <c r="N33" s="13"/>
      <c r="O33" s="13"/>
      <c r="P33" s="935"/>
    </row>
    <row r="34" spans="1:16">
      <c r="A34" s="1092"/>
      <c r="B34" s="1094"/>
      <c r="C34" s="1096"/>
      <c r="D34" s="1096"/>
      <c r="E34" s="638" t="s">
        <v>41</v>
      </c>
      <c r="F34" s="555">
        <f t="shared" si="1"/>
        <v>0</v>
      </c>
      <c r="G34" s="555"/>
      <c r="H34" s="13"/>
      <c r="I34" s="13"/>
      <c r="J34" s="13"/>
      <c r="K34" s="13"/>
      <c r="L34" s="13"/>
      <c r="M34" s="13"/>
      <c r="N34" s="13"/>
      <c r="O34" s="13"/>
      <c r="P34" s="936"/>
    </row>
    <row r="35" spans="1:16">
      <c r="A35" s="1092"/>
      <c r="B35" s="1094"/>
      <c r="C35" s="1096"/>
      <c r="D35" s="1096"/>
      <c r="E35" s="638" t="s">
        <v>42</v>
      </c>
      <c r="F35" s="555">
        <f t="shared" si="1"/>
        <v>0</v>
      </c>
      <c r="G35" s="555"/>
      <c r="H35" s="13"/>
      <c r="I35" s="13"/>
      <c r="J35" s="13"/>
      <c r="K35" s="13"/>
      <c r="L35" s="13"/>
      <c r="M35" s="13"/>
      <c r="N35" s="13"/>
      <c r="O35" s="13"/>
      <c r="P35" s="936"/>
    </row>
    <row r="36" spans="1:16" ht="15.75" thickBot="1">
      <c r="A36" s="1093"/>
      <c r="B36" s="1095"/>
      <c r="C36" s="1097"/>
      <c r="D36" s="1097"/>
      <c r="E36" s="639" t="s">
        <v>43</v>
      </c>
      <c r="F36" s="183">
        <f t="shared" si="1"/>
        <v>0</v>
      </c>
      <c r="G36" s="183"/>
      <c r="H36" s="63"/>
      <c r="I36" s="63"/>
      <c r="J36" s="63"/>
      <c r="K36" s="63"/>
      <c r="L36" s="63"/>
      <c r="M36" s="63"/>
      <c r="N36" s="63"/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665"/>
    </row>
    <row r="40" spans="1:16" ht="33" customHeight="1">
      <c r="A40" s="16"/>
      <c r="B40" s="909" t="s">
        <v>221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</row>
    <row r="41" spans="1:16" ht="15" customHeight="1">
      <c r="A41" s="16"/>
      <c r="B41" s="376"/>
      <c r="C41" s="376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</row>
    <row r="42" spans="1:16" ht="15.75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15.75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1.75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15.75" thickBot="1">
      <c r="A50" s="35"/>
      <c r="B50" s="14"/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</row>
    <row r="51" spans="1:16">
      <c r="A51" s="876" t="s">
        <v>12</v>
      </c>
      <c r="B51" s="878" t="s">
        <v>13</v>
      </c>
      <c r="C51" s="881" t="s">
        <v>14</v>
      </c>
      <c r="D51" s="881"/>
      <c r="E51" s="882" t="s">
        <v>15</v>
      </c>
      <c r="F51" s="881" t="s">
        <v>16</v>
      </c>
      <c r="G51" s="881"/>
      <c r="H51" s="881"/>
      <c r="I51" s="881"/>
      <c r="J51" s="881"/>
      <c r="K51" s="881"/>
      <c r="L51" s="881"/>
      <c r="M51" s="881"/>
      <c r="N51" s="881"/>
      <c r="O51" s="881"/>
      <c r="P51" s="884" t="s">
        <v>17</v>
      </c>
    </row>
    <row r="52" spans="1:16">
      <c r="A52" s="877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885"/>
    </row>
    <row r="53" spans="1:16" ht="56.25" customHeight="1" thickBot="1">
      <c r="A53" s="925"/>
      <c r="B53" s="1060"/>
      <c r="C53" s="929"/>
      <c r="D53" s="929"/>
      <c r="E53" s="928"/>
      <c r="F53" s="928"/>
      <c r="G53" s="931"/>
      <c r="H53" s="221" t="s">
        <v>25</v>
      </c>
      <c r="I53" s="221" t="s">
        <v>26</v>
      </c>
      <c r="J53" s="221" t="s">
        <v>25</v>
      </c>
      <c r="K53" s="221" t="s">
        <v>26</v>
      </c>
      <c r="L53" s="221" t="s">
        <v>25</v>
      </c>
      <c r="M53" s="221" t="s">
        <v>26</v>
      </c>
      <c r="N53" s="221" t="s">
        <v>25</v>
      </c>
      <c r="O53" s="221" t="s">
        <v>26</v>
      </c>
      <c r="P53" s="930"/>
    </row>
    <row r="54" spans="1:16" ht="21" customHeight="1">
      <c r="A54" s="1084" t="s">
        <v>57</v>
      </c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91"/>
    </row>
    <row r="55" spans="1:16">
      <c r="A55" s="949">
        <v>1</v>
      </c>
      <c r="B55" s="912" t="s">
        <v>59</v>
      </c>
      <c r="C55" s="914" t="s">
        <v>222</v>
      </c>
      <c r="D55" s="914" t="s">
        <v>29</v>
      </c>
      <c r="E55" s="533" t="s">
        <v>154</v>
      </c>
      <c r="F55" s="555">
        <f t="shared" ref="F55:F75" si="2">SUM(H55+J55+L55+N55)</f>
        <v>12</v>
      </c>
      <c r="G55" s="555"/>
      <c r="H55" s="592">
        <v>3</v>
      </c>
      <c r="I55" s="592"/>
      <c r="J55" s="592">
        <v>3</v>
      </c>
      <c r="K55" s="592"/>
      <c r="L55" s="592">
        <v>3</v>
      </c>
      <c r="M55" s="592"/>
      <c r="N55" s="592">
        <v>3</v>
      </c>
      <c r="O55" s="592"/>
      <c r="P55" s="596"/>
    </row>
    <row r="56" spans="1:16">
      <c r="A56" s="949"/>
      <c r="B56" s="912"/>
      <c r="C56" s="914"/>
      <c r="D56" s="914"/>
      <c r="E56" s="533" t="s">
        <v>34</v>
      </c>
      <c r="F56" s="555">
        <f t="shared" si="2"/>
        <v>12</v>
      </c>
      <c r="G56" s="555"/>
      <c r="H56" s="592">
        <v>3</v>
      </c>
      <c r="I56" s="592"/>
      <c r="J56" s="592">
        <v>3</v>
      </c>
      <c r="K56" s="592"/>
      <c r="L56" s="592">
        <v>3</v>
      </c>
      <c r="M56" s="592"/>
      <c r="N56" s="592">
        <v>3</v>
      </c>
      <c r="O56" s="592"/>
      <c r="P56" s="596"/>
    </row>
    <row r="57" spans="1:16">
      <c r="A57" s="949">
        <v>2</v>
      </c>
      <c r="B57" s="912" t="s">
        <v>61</v>
      </c>
      <c r="C57" s="914" t="s">
        <v>222</v>
      </c>
      <c r="D57" s="914" t="s">
        <v>29</v>
      </c>
      <c r="E57" s="533" t="s">
        <v>154</v>
      </c>
      <c r="F57" s="555">
        <f t="shared" si="2"/>
        <v>12</v>
      </c>
      <c r="G57" s="555"/>
      <c r="H57" s="592">
        <v>3</v>
      </c>
      <c r="I57" s="592"/>
      <c r="J57" s="592">
        <v>3</v>
      </c>
      <c r="K57" s="592"/>
      <c r="L57" s="592">
        <v>3</v>
      </c>
      <c r="M57" s="592"/>
      <c r="N57" s="592">
        <v>3</v>
      </c>
      <c r="O57" s="592"/>
      <c r="P57" s="596"/>
    </row>
    <row r="58" spans="1:16">
      <c r="A58" s="949"/>
      <c r="B58" s="912"/>
      <c r="C58" s="914"/>
      <c r="D58" s="914"/>
      <c r="E58" s="533" t="s">
        <v>34</v>
      </c>
      <c r="F58" s="555">
        <f t="shared" si="2"/>
        <v>12</v>
      </c>
      <c r="G58" s="555"/>
      <c r="H58" s="592">
        <v>3</v>
      </c>
      <c r="I58" s="592"/>
      <c r="J58" s="592">
        <v>3</v>
      </c>
      <c r="K58" s="592"/>
      <c r="L58" s="592">
        <v>3</v>
      </c>
      <c r="M58" s="592"/>
      <c r="N58" s="592">
        <v>3</v>
      </c>
      <c r="O58" s="592"/>
      <c r="P58" s="596"/>
    </row>
    <row r="59" spans="1:16" ht="22.5">
      <c r="A59" s="531">
        <v>3</v>
      </c>
      <c r="B59" s="523" t="s">
        <v>62</v>
      </c>
      <c r="C59" s="533" t="s">
        <v>222</v>
      </c>
      <c r="D59" s="533" t="s">
        <v>29</v>
      </c>
      <c r="E59" s="533" t="s">
        <v>58</v>
      </c>
      <c r="F59" s="555">
        <f t="shared" si="2"/>
        <v>12</v>
      </c>
      <c r="G59" s="555"/>
      <c r="H59" s="592">
        <v>3</v>
      </c>
      <c r="I59" s="592"/>
      <c r="J59" s="592">
        <v>3</v>
      </c>
      <c r="K59" s="592"/>
      <c r="L59" s="592">
        <v>3</v>
      </c>
      <c r="M59" s="592"/>
      <c r="N59" s="592">
        <v>3</v>
      </c>
      <c r="O59" s="592"/>
      <c r="P59" s="596"/>
    </row>
    <row r="60" spans="1:16">
      <c r="A60" s="949">
        <v>4</v>
      </c>
      <c r="B60" s="912" t="s">
        <v>98</v>
      </c>
      <c r="C60" s="914" t="s">
        <v>222</v>
      </c>
      <c r="D60" s="914" t="s">
        <v>29</v>
      </c>
      <c r="E60" s="533" t="s">
        <v>155</v>
      </c>
      <c r="F60" s="555">
        <f t="shared" si="2"/>
        <v>2</v>
      </c>
      <c r="G60" s="555"/>
      <c r="H60" s="592"/>
      <c r="I60" s="592"/>
      <c r="J60" s="592">
        <v>1</v>
      </c>
      <c r="K60" s="592"/>
      <c r="L60" s="592"/>
      <c r="M60" s="592"/>
      <c r="N60" s="592">
        <v>1</v>
      </c>
      <c r="O60" s="592"/>
      <c r="P60" s="596"/>
    </row>
    <row r="61" spans="1:16">
      <c r="A61" s="949"/>
      <c r="B61" s="912"/>
      <c r="C61" s="914"/>
      <c r="D61" s="914"/>
      <c r="E61" s="533" t="s">
        <v>64</v>
      </c>
      <c r="F61" s="555">
        <f t="shared" si="2"/>
        <v>2</v>
      </c>
      <c r="G61" s="555"/>
      <c r="H61" s="592"/>
      <c r="I61" s="592"/>
      <c r="J61" s="592">
        <v>1</v>
      </c>
      <c r="K61" s="592"/>
      <c r="L61" s="592"/>
      <c r="M61" s="592"/>
      <c r="N61" s="592">
        <v>1</v>
      </c>
      <c r="O61" s="592"/>
      <c r="P61" s="596"/>
    </row>
    <row r="62" spans="1:16" ht="22.5">
      <c r="A62" s="531">
        <v>5</v>
      </c>
      <c r="B62" s="523" t="s">
        <v>99</v>
      </c>
      <c r="C62" s="533" t="s">
        <v>222</v>
      </c>
      <c r="D62" s="533" t="s">
        <v>29</v>
      </c>
      <c r="E62" s="533" t="s">
        <v>58</v>
      </c>
      <c r="F62" s="555">
        <f t="shared" si="2"/>
        <v>12</v>
      </c>
      <c r="G62" s="555"/>
      <c r="H62" s="592">
        <v>3</v>
      </c>
      <c r="I62" s="592"/>
      <c r="J62" s="592">
        <v>3</v>
      </c>
      <c r="K62" s="592"/>
      <c r="L62" s="592">
        <v>3</v>
      </c>
      <c r="M62" s="592"/>
      <c r="N62" s="592">
        <v>3</v>
      </c>
      <c r="O62" s="592"/>
      <c r="P62" s="596"/>
    </row>
    <row r="63" spans="1:16">
      <c r="A63" s="963">
        <v>6</v>
      </c>
      <c r="B63" s="901" t="s">
        <v>65</v>
      </c>
      <c r="C63" s="908" t="s">
        <v>222</v>
      </c>
      <c r="D63" s="908" t="s">
        <v>29</v>
      </c>
      <c r="E63" s="623" t="s">
        <v>58</v>
      </c>
      <c r="F63" s="555">
        <f t="shared" si="2"/>
        <v>0</v>
      </c>
      <c r="G63" s="555"/>
      <c r="H63" s="592"/>
      <c r="I63" s="592"/>
      <c r="J63" s="592"/>
      <c r="K63" s="592"/>
      <c r="L63" s="592"/>
      <c r="M63" s="592"/>
      <c r="N63" s="592"/>
      <c r="O63" s="592"/>
      <c r="P63" s="596"/>
    </row>
    <row r="64" spans="1:16">
      <c r="A64" s="963"/>
      <c r="B64" s="901"/>
      <c r="C64" s="908"/>
      <c r="D64" s="908"/>
      <c r="E64" s="623" t="s">
        <v>34</v>
      </c>
      <c r="F64" s="555">
        <f t="shared" si="2"/>
        <v>0</v>
      </c>
      <c r="G64" s="555"/>
      <c r="H64" s="592"/>
      <c r="I64" s="592"/>
      <c r="J64" s="592"/>
      <c r="K64" s="592"/>
      <c r="L64" s="592"/>
      <c r="M64" s="592"/>
      <c r="N64" s="592"/>
      <c r="O64" s="592"/>
      <c r="P64" s="596"/>
    </row>
    <row r="65" spans="1:16" ht="22.5">
      <c r="A65" s="531">
        <v>7</v>
      </c>
      <c r="B65" s="523" t="s">
        <v>74</v>
      </c>
      <c r="C65" s="533" t="s">
        <v>222</v>
      </c>
      <c r="D65" s="533" t="s">
        <v>29</v>
      </c>
      <c r="E65" s="533" t="s">
        <v>58</v>
      </c>
      <c r="F65" s="555">
        <f t="shared" si="2"/>
        <v>12</v>
      </c>
      <c r="G65" s="555"/>
      <c r="H65" s="592">
        <v>3</v>
      </c>
      <c r="I65" s="592"/>
      <c r="J65" s="592">
        <v>3</v>
      </c>
      <c r="K65" s="592"/>
      <c r="L65" s="592">
        <v>3</v>
      </c>
      <c r="M65" s="592"/>
      <c r="N65" s="592">
        <v>3</v>
      </c>
      <c r="O65" s="592"/>
      <c r="P65" s="596"/>
    </row>
    <row r="66" spans="1:16">
      <c r="A66" s="949">
        <v>8</v>
      </c>
      <c r="B66" s="912" t="s">
        <v>66</v>
      </c>
      <c r="C66" s="914" t="s">
        <v>222</v>
      </c>
      <c r="D66" s="914" t="s">
        <v>29</v>
      </c>
      <c r="E66" s="533" t="s">
        <v>63</v>
      </c>
      <c r="F66" s="555">
        <f t="shared" si="2"/>
        <v>2</v>
      </c>
      <c r="G66" s="555"/>
      <c r="H66" s="592"/>
      <c r="I66" s="592"/>
      <c r="J66" s="592">
        <v>1</v>
      </c>
      <c r="K66" s="592"/>
      <c r="L66" s="592"/>
      <c r="M66" s="592"/>
      <c r="N66" s="592">
        <v>1</v>
      </c>
      <c r="O66" s="592"/>
      <c r="P66" s="596"/>
    </row>
    <row r="67" spans="1:16">
      <c r="A67" s="949"/>
      <c r="B67" s="912"/>
      <c r="C67" s="914"/>
      <c r="D67" s="914"/>
      <c r="E67" s="533" t="s">
        <v>64</v>
      </c>
      <c r="F67" s="555">
        <f t="shared" si="2"/>
        <v>2</v>
      </c>
      <c r="G67" s="555"/>
      <c r="H67" s="592"/>
      <c r="I67" s="592"/>
      <c r="J67" s="592">
        <v>1</v>
      </c>
      <c r="K67" s="592"/>
      <c r="L67" s="592"/>
      <c r="M67" s="592"/>
      <c r="N67" s="592">
        <v>1</v>
      </c>
      <c r="O67" s="592"/>
      <c r="P67" s="596"/>
    </row>
    <row r="68" spans="1:16">
      <c r="A68" s="949">
        <v>9</v>
      </c>
      <c r="B68" s="912" t="s">
        <v>67</v>
      </c>
      <c r="C68" s="914" t="s">
        <v>222</v>
      </c>
      <c r="D68" s="914" t="s">
        <v>29</v>
      </c>
      <c r="E68" s="533" t="s">
        <v>68</v>
      </c>
      <c r="F68" s="555">
        <f t="shared" si="2"/>
        <v>1</v>
      </c>
      <c r="G68" s="555"/>
      <c r="H68" s="592"/>
      <c r="I68" s="592"/>
      <c r="J68" s="592">
        <v>1</v>
      </c>
      <c r="K68" s="592"/>
      <c r="L68" s="592"/>
      <c r="M68" s="592"/>
      <c r="N68" s="592"/>
      <c r="O68" s="592"/>
      <c r="P68" s="596"/>
    </row>
    <row r="69" spans="1:16">
      <c r="A69" s="949"/>
      <c r="B69" s="912"/>
      <c r="C69" s="914"/>
      <c r="D69" s="914"/>
      <c r="E69" s="533" t="s">
        <v>36</v>
      </c>
      <c r="F69" s="555">
        <f t="shared" si="2"/>
        <v>1</v>
      </c>
      <c r="G69" s="555"/>
      <c r="H69" s="592"/>
      <c r="I69" s="592"/>
      <c r="J69" s="592">
        <v>1</v>
      </c>
      <c r="K69" s="592"/>
      <c r="L69" s="592"/>
      <c r="M69" s="592"/>
      <c r="N69" s="592"/>
      <c r="O69" s="592"/>
      <c r="P69" s="596"/>
    </row>
    <row r="70" spans="1:16" ht="22.5">
      <c r="A70" s="949"/>
      <c r="B70" s="912"/>
      <c r="C70" s="914"/>
      <c r="D70" s="914"/>
      <c r="E70" s="533" t="s">
        <v>69</v>
      </c>
      <c r="F70" s="555">
        <f t="shared" si="2"/>
        <v>180</v>
      </c>
      <c r="G70" s="555"/>
      <c r="H70" s="592">
        <v>45</v>
      </c>
      <c r="I70" s="592"/>
      <c r="J70" s="592">
        <v>45</v>
      </c>
      <c r="K70" s="592"/>
      <c r="L70" s="592">
        <v>45</v>
      </c>
      <c r="M70" s="592"/>
      <c r="N70" s="592">
        <v>45</v>
      </c>
      <c r="O70" s="592"/>
      <c r="P70" s="596"/>
    </row>
    <row r="71" spans="1:16" ht="22.5">
      <c r="A71" s="949"/>
      <c r="B71" s="912"/>
      <c r="C71" s="914"/>
      <c r="D71" s="914"/>
      <c r="E71" s="533" t="s">
        <v>75</v>
      </c>
      <c r="F71" s="555">
        <f t="shared" si="2"/>
        <v>4</v>
      </c>
      <c r="G71" s="555"/>
      <c r="H71" s="592">
        <v>1</v>
      </c>
      <c r="I71" s="592"/>
      <c r="J71" s="592">
        <v>1</v>
      </c>
      <c r="K71" s="592"/>
      <c r="L71" s="592">
        <v>1</v>
      </c>
      <c r="M71" s="592"/>
      <c r="N71" s="592">
        <v>1</v>
      </c>
      <c r="O71" s="592"/>
      <c r="P71" s="596"/>
    </row>
    <row r="72" spans="1:16">
      <c r="A72" s="531">
        <v>10</v>
      </c>
      <c r="B72" s="523" t="s">
        <v>70</v>
      </c>
      <c r="C72" s="533" t="s">
        <v>222</v>
      </c>
      <c r="D72" s="533" t="s">
        <v>29</v>
      </c>
      <c r="E72" s="533" t="s">
        <v>71</v>
      </c>
      <c r="F72" s="555">
        <f t="shared" si="2"/>
        <v>1</v>
      </c>
      <c r="G72" s="555"/>
      <c r="H72" s="592"/>
      <c r="I72" s="592"/>
      <c r="J72" s="592">
        <v>1</v>
      </c>
      <c r="K72" s="214"/>
      <c r="L72" s="214"/>
      <c r="M72" s="214"/>
      <c r="N72" s="214"/>
      <c r="O72" s="214"/>
      <c r="P72" s="339"/>
    </row>
    <row r="73" spans="1:16" ht="22.5">
      <c r="A73" s="531">
        <v>11</v>
      </c>
      <c r="B73" s="523" t="s">
        <v>100</v>
      </c>
      <c r="C73" s="533" t="s">
        <v>222</v>
      </c>
      <c r="D73" s="533" t="s">
        <v>29</v>
      </c>
      <c r="E73" s="533" t="s">
        <v>72</v>
      </c>
      <c r="F73" s="555">
        <f t="shared" si="2"/>
        <v>4</v>
      </c>
      <c r="G73" s="555"/>
      <c r="H73" s="592">
        <v>1</v>
      </c>
      <c r="I73" s="592"/>
      <c r="J73" s="592">
        <v>1</v>
      </c>
      <c r="K73" s="214"/>
      <c r="L73" s="592">
        <v>1</v>
      </c>
      <c r="M73" s="592"/>
      <c r="N73" s="592">
        <v>1</v>
      </c>
      <c r="O73" s="592"/>
      <c r="P73" s="339"/>
    </row>
    <row r="74" spans="1:16">
      <c r="A74" s="949">
        <v>12</v>
      </c>
      <c r="B74" s="912" t="s">
        <v>101</v>
      </c>
      <c r="C74" s="914" t="s">
        <v>222</v>
      </c>
      <c r="D74" s="914" t="s">
        <v>29</v>
      </c>
      <c r="E74" s="533" t="s">
        <v>73</v>
      </c>
      <c r="F74" s="555">
        <f t="shared" si="2"/>
        <v>1</v>
      </c>
      <c r="G74" s="555"/>
      <c r="H74" s="592"/>
      <c r="I74" s="592"/>
      <c r="J74" s="592"/>
      <c r="K74" s="592"/>
      <c r="L74" s="592">
        <v>1</v>
      </c>
      <c r="M74" s="592"/>
      <c r="N74" s="592"/>
      <c r="O74" s="592"/>
      <c r="P74" s="596"/>
    </row>
    <row r="75" spans="1:16">
      <c r="A75" s="949"/>
      <c r="B75" s="912"/>
      <c r="C75" s="914"/>
      <c r="D75" s="914"/>
      <c r="E75" s="533" t="s">
        <v>64</v>
      </c>
      <c r="F75" s="555">
        <f t="shared" si="2"/>
        <v>1</v>
      </c>
      <c r="G75" s="555"/>
      <c r="H75" s="592"/>
      <c r="I75" s="592"/>
      <c r="J75" s="592"/>
      <c r="K75" s="592"/>
      <c r="L75" s="592">
        <v>1</v>
      </c>
      <c r="M75" s="592"/>
      <c r="N75" s="592"/>
      <c r="O75" s="592"/>
      <c r="P75" s="596"/>
    </row>
    <row r="76" spans="1:16" ht="9.75" customHeight="1" thickBot="1">
      <c r="A76" s="653"/>
      <c r="B76" s="546"/>
      <c r="C76" s="41"/>
      <c r="D76" s="41"/>
      <c r="E76" s="41"/>
      <c r="F76" s="42"/>
      <c r="G76" s="43"/>
      <c r="H76" s="563"/>
      <c r="I76" s="563"/>
      <c r="J76" s="563"/>
      <c r="K76" s="563"/>
      <c r="L76" s="563"/>
      <c r="M76" s="563"/>
      <c r="N76" s="563"/>
      <c r="O76" s="563"/>
      <c r="P76" s="654"/>
    </row>
    <row r="77" spans="1:16" ht="24" customHeight="1" thickBot="1">
      <c r="A77" s="366" t="s">
        <v>118</v>
      </c>
      <c r="B77" s="367"/>
      <c r="C77" s="367"/>
      <c r="D77" s="368"/>
      <c r="E77" s="369"/>
      <c r="F77" s="370"/>
      <c r="G77" s="371"/>
      <c r="H77" s="370"/>
      <c r="I77" s="370"/>
      <c r="J77" s="370"/>
      <c r="K77" s="370"/>
      <c r="L77" s="370"/>
      <c r="M77" s="370"/>
      <c r="N77" s="370"/>
      <c r="O77" s="370"/>
      <c r="P77" s="372"/>
    </row>
    <row r="78" spans="1:16">
      <c r="A78" s="949">
        <v>1</v>
      </c>
      <c r="B78" s="912" t="s">
        <v>44</v>
      </c>
      <c r="C78" s="913" t="s">
        <v>222</v>
      </c>
      <c r="D78" s="913" t="s">
        <v>29</v>
      </c>
      <c r="E78" s="539" t="s">
        <v>36</v>
      </c>
      <c r="F78" s="555">
        <f t="shared" ref="F78:F103" si="3">SUM(H78+J78+L78+N78)</f>
        <v>1</v>
      </c>
      <c r="G78" s="555"/>
      <c r="H78" s="10">
        <v>1</v>
      </c>
      <c r="I78" s="11"/>
      <c r="J78" s="522"/>
      <c r="K78" s="522"/>
      <c r="L78" s="522"/>
      <c r="M78" s="522"/>
      <c r="N78" s="522"/>
      <c r="O78" s="11"/>
      <c r="P78" s="952"/>
    </row>
    <row r="79" spans="1:16" ht="17.25" customHeight="1">
      <c r="A79" s="949"/>
      <c r="B79" s="912"/>
      <c r="C79" s="913"/>
      <c r="D79" s="913"/>
      <c r="E79" s="539" t="s">
        <v>37</v>
      </c>
      <c r="F79" s="555">
        <f t="shared" si="3"/>
        <v>3</v>
      </c>
      <c r="G79" s="555"/>
      <c r="H79" s="10">
        <v>1</v>
      </c>
      <c r="I79" s="11"/>
      <c r="J79" s="522">
        <v>1</v>
      </c>
      <c r="K79" s="522"/>
      <c r="L79" s="522">
        <v>1</v>
      </c>
      <c r="M79" s="522"/>
      <c r="N79" s="522"/>
      <c r="O79" s="11"/>
      <c r="P79" s="953"/>
    </row>
    <row r="80" spans="1:16" ht="16.5" customHeight="1">
      <c r="A80" s="949"/>
      <c r="B80" s="912"/>
      <c r="C80" s="913"/>
      <c r="D80" s="913"/>
      <c r="E80" s="533" t="s">
        <v>76</v>
      </c>
      <c r="F80" s="555">
        <f t="shared" si="3"/>
        <v>1</v>
      </c>
      <c r="G80" s="555"/>
      <c r="H80" s="10">
        <v>1</v>
      </c>
      <c r="I80" s="11"/>
      <c r="J80" s="522"/>
      <c r="K80" s="522"/>
      <c r="L80" s="522"/>
      <c r="M80" s="522"/>
      <c r="N80" s="522"/>
      <c r="O80" s="11"/>
      <c r="P80" s="954"/>
    </row>
    <row r="81" spans="1:16">
      <c r="A81" s="924">
        <v>2</v>
      </c>
      <c r="B81" s="912" t="s">
        <v>96</v>
      </c>
      <c r="C81" s="913" t="s">
        <v>222</v>
      </c>
      <c r="D81" s="913" t="s">
        <v>29</v>
      </c>
      <c r="E81" s="539" t="s">
        <v>38</v>
      </c>
      <c r="F81" s="555">
        <f t="shared" si="3"/>
        <v>3</v>
      </c>
      <c r="G81" s="555"/>
      <c r="H81" s="10">
        <v>1</v>
      </c>
      <c r="I81" s="11"/>
      <c r="J81" s="522">
        <v>1</v>
      </c>
      <c r="K81" s="522"/>
      <c r="L81" s="522">
        <v>1</v>
      </c>
      <c r="M81" s="522"/>
      <c r="N81" s="522"/>
      <c r="O81" s="11"/>
      <c r="P81" s="957"/>
    </row>
    <row r="82" spans="1:16">
      <c r="A82" s="924"/>
      <c r="B82" s="912"/>
      <c r="C82" s="913"/>
      <c r="D82" s="913"/>
      <c r="E82" s="533" t="s">
        <v>39</v>
      </c>
      <c r="F82" s="555">
        <f t="shared" si="3"/>
        <v>3</v>
      </c>
      <c r="G82" s="555"/>
      <c r="H82" s="10">
        <v>1</v>
      </c>
      <c r="I82" s="11"/>
      <c r="J82" s="522">
        <v>1</v>
      </c>
      <c r="K82" s="522"/>
      <c r="L82" s="522">
        <v>1</v>
      </c>
      <c r="M82" s="522"/>
      <c r="N82" s="522"/>
      <c r="O82" s="11"/>
      <c r="P82" s="958"/>
    </row>
    <row r="83" spans="1:16">
      <c r="A83" s="229">
        <v>3</v>
      </c>
      <c r="B83" s="86" t="s">
        <v>148</v>
      </c>
      <c r="C83" s="88" t="s">
        <v>222</v>
      </c>
      <c r="D83" s="88" t="s">
        <v>29</v>
      </c>
      <c r="E83" s="87" t="s">
        <v>149</v>
      </c>
      <c r="F83" s="555">
        <f t="shared" si="3"/>
        <v>0</v>
      </c>
      <c r="G83" s="555"/>
      <c r="H83" s="88"/>
      <c r="I83" s="88"/>
      <c r="J83" s="88"/>
      <c r="K83" s="88"/>
      <c r="L83" s="88"/>
      <c r="M83" s="88"/>
      <c r="N83" s="88"/>
      <c r="O83" s="88"/>
      <c r="P83" s="230"/>
    </row>
    <row r="84" spans="1:16" ht="24.75" customHeight="1">
      <c r="A84" s="231">
        <v>4</v>
      </c>
      <c r="B84" s="95" t="s">
        <v>137</v>
      </c>
      <c r="C84" s="78" t="s">
        <v>222</v>
      </c>
      <c r="D84" s="78" t="s">
        <v>29</v>
      </c>
      <c r="E84" s="78" t="s">
        <v>140</v>
      </c>
      <c r="F84" s="555">
        <f t="shared" si="3"/>
        <v>2</v>
      </c>
      <c r="G84" s="555"/>
      <c r="H84" s="79"/>
      <c r="I84" s="79"/>
      <c r="J84" s="79">
        <v>1</v>
      </c>
      <c r="K84" s="79"/>
      <c r="L84" s="79">
        <v>1</v>
      </c>
      <c r="M84" s="79"/>
      <c r="N84" s="79"/>
      <c r="O84" s="79"/>
      <c r="P84" s="961"/>
    </row>
    <row r="85" spans="1:16">
      <c r="A85" s="956">
        <v>5</v>
      </c>
      <c r="B85" s="922" t="s">
        <v>119</v>
      </c>
      <c r="C85" s="923" t="s">
        <v>222</v>
      </c>
      <c r="D85" s="923" t="s">
        <v>29</v>
      </c>
      <c r="E85" s="80" t="s">
        <v>141</v>
      </c>
      <c r="F85" s="555">
        <f t="shared" si="3"/>
        <v>4</v>
      </c>
      <c r="G85" s="555"/>
      <c r="H85" s="81">
        <v>1</v>
      </c>
      <c r="I85" s="81"/>
      <c r="J85" s="81">
        <v>1</v>
      </c>
      <c r="K85" s="81"/>
      <c r="L85" s="81">
        <v>1</v>
      </c>
      <c r="M85" s="81"/>
      <c r="N85" s="81">
        <v>1</v>
      </c>
      <c r="O85" s="81"/>
      <c r="P85" s="1089"/>
    </row>
    <row r="86" spans="1:16">
      <c r="A86" s="956"/>
      <c r="B86" s="922"/>
      <c r="C86" s="923"/>
      <c r="D86" s="923"/>
      <c r="E86" s="80" t="s">
        <v>121</v>
      </c>
      <c r="F86" s="555">
        <f t="shared" si="3"/>
        <v>4</v>
      </c>
      <c r="G86" s="555"/>
      <c r="H86" s="81">
        <v>1</v>
      </c>
      <c r="I86" s="81"/>
      <c r="J86" s="81">
        <v>1</v>
      </c>
      <c r="K86" s="81"/>
      <c r="L86" s="81">
        <v>1</v>
      </c>
      <c r="M86" s="81"/>
      <c r="N86" s="81">
        <v>1</v>
      </c>
      <c r="O86" s="81"/>
      <c r="P86" s="1089"/>
    </row>
    <row r="87" spans="1:16">
      <c r="A87" s="956"/>
      <c r="B87" s="922"/>
      <c r="C87" s="923"/>
      <c r="D87" s="923"/>
      <c r="E87" s="537" t="s">
        <v>142</v>
      </c>
      <c r="F87" s="555">
        <f t="shared" si="3"/>
        <v>0</v>
      </c>
      <c r="G87" s="555"/>
      <c r="H87" s="81"/>
      <c r="I87" s="81"/>
      <c r="J87" s="81"/>
      <c r="K87" s="81"/>
      <c r="L87" s="81"/>
      <c r="M87" s="81"/>
      <c r="N87" s="81"/>
      <c r="O87" s="81"/>
      <c r="P87" s="1089"/>
    </row>
    <row r="88" spans="1:16">
      <c r="A88" s="956"/>
      <c r="B88" s="922"/>
      <c r="C88" s="923"/>
      <c r="D88" s="923"/>
      <c r="E88" s="537" t="s">
        <v>120</v>
      </c>
      <c r="F88" s="555">
        <f t="shared" si="3"/>
        <v>0</v>
      </c>
      <c r="G88" s="555"/>
      <c r="H88" s="81"/>
      <c r="I88" s="81"/>
      <c r="J88" s="81"/>
      <c r="K88" s="81"/>
      <c r="L88" s="81"/>
      <c r="M88" s="81"/>
      <c r="N88" s="81"/>
      <c r="O88" s="81"/>
      <c r="P88" s="1089"/>
    </row>
    <row r="89" spans="1:16">
      <c r="A89" s="956"/>
      <c r="B89" s="922"/>
      <c r="C89" s="923"/>
      <c r="D89" s="923"/>
      <c r="E89" s="537" t="s">
        <v>64</v>
      </c>
      <c r="F89" s="555">
        <f t="shared" si="3"/>
        <v>0</v>
      </c>
      <c r="G89" s="555"/>
      <c r="H89" s="81"/>
      <c r="I89" s="81"/>
      <c r="J89" s="81"/>
      <c r="K89" s="81"/>
      <c r="L89" s="81"/>
      <c r="M89" s="81"/>
      <c r="N89" s="81"/>
      <c r="O89" s="81"/>
      <c r="P89" s="1089"/>
    </row>
    <row r="90" spans="1:16">
      <c r="A90" s="956">
        <v>6</v>
      </c>
      <c r="B90" s="922" t="s">
        <v>138</v>
      </c>
      <c r="C90" s="923" t="s">
        <v>222</v>
      </c>
      <c r="D90" s="923" t="s">
        <v>29</v>
      </c>
      <c r="E90" s="537" t="s">
        <v>121</v>
      </c>
      <c r="F90" s="555">
        <f t="shared" si="3"/>
        <v>1</v>
      </c>
      <c r="G90" s="555"/>
      <c r="H90" s="81"/>
      <c r="I90" s="81"/>
      <c r="J90" s="81"/>
      <c r="K90" s="81"/>
      <c r="L90" s="81">
        <v>1</v>
      </c>
      <c r="M90" s="81"/>
      <c r="N90" s="81"/>
      <c r="O90" s="81"/>
      <c r="P90" s="1089"/>
    </row>
    <row r="91" spans="1:16">
      <c r="A91" s="956"/>
      <c r="B91" s="922"/>
      <c r="C91" s="923"/>
      <c r="D91" s="923"/>
      <c r="E91" s="537" t="s">
        <v>34</v>
      </c>
      <c r="F91" s="555">
        <f t="shared" si="3"/>
        <v>1</v>
      </c>
      <c r="G91" s="555"/>
      <c r="H91" s="81"/>
      <c r="I91" s="81"/>
      <c r="J91" s="81"/>
      <c r="K91" s="81"/>
      <c r="L91" s="81">
        <v>1</v>
      </c>
      <c r="M91" s="81"/>
      <c r="N91" s="81"/>
      <c r="O91" s="81"/>
      <c r="P91" s="1089"/>
    </row>
    <row r="92" spans="1:16">
      <c r="A92" s="955">
        <v>7</v>
      </c>
      <c r="B92" s="922" t="s">
        <v>122</v>
      </c>
      <c r="C92" s="923" t="s">
        <v>222</v>
      </c>
      <c r="D92" s="923" t="s">
        <v>29</v>
      </c>
      <c r="E92" s="537" t="s">
        <v>121</v>
      </c>
      <c r="F92" s="555">
        <f t="shared" si="3"/>
        <v>2</v>
      </c>
      <c r="G92" s="555"/>
      <c r="H92" s="81"/>
      <c r="I92" s="81"/>
      <c r="J92" s="81">
        <v>1</v>
      </c>
      <c r="K92" s="81"/>
      <c r="L92" s="81">
        <v>1</v>
      </c>
      <c r="M92" s="81"/>
      <c r="N92" s="81"/>
      <c r="O92" s="81"/>
      <c r="P92" s="1089"/>
    </row>
    <row r="93" spans="1:16">
      <c r="A93" s="955"/>
      <c r="B93" s="922"/>
      <c r="C93" s="923"/>
      <c r="D93" s="923"/>
      <c r="E93" s="537" t="s">
        <v>42</v>
      </c>
      <c r="F93" s="555">
        <f t="shared" si="3"/>
        <v>0</v>
      </c>
      <c r="G93" s="555"/>
      <c r="H93" s="81"/>
      <c r="I93" s="81"/>
      <c r="J93" s="81"/>
      <c r="K93" s="81"/>
      <c r="L93" s="81"/>
      <c r="M93" s="81"/>
      <c r="N93" s="81"/>
      <c r="O93" s="81"/>
      <c r="P93" s="1089"/>
    </row>
    <row r="94" spans="1:16">
      <c r="A94" s="955"/>
      <c r="B94" s="922"/>
      <c r="C94" s="923"/>
      <c r="D94" s="923"/>
      <c r="E94" s="537" t="s">
        <v>123</v>
      </c>
      <c r="F94" s="555">
        <f t="shared" si="3"/>
        <v>1</v>
      </c>
      <c r="G94" s="555"/>
      <c r="H94" s="81">
        <v>1</v>
      </c>
      <c r="I94" s="81"/>
      <c r="J94" s="81"/>
      <c r="K94" s="81"/>
      <c r="L94" s="81"/>
      <c r="M94" s="81"/>
      <c r="N94" s="81"/>
      <c r="O94" s="81"/>
      <c r="P94" s="1089"/>
    </row>
    <row r="95" spans="1:16">
      <c r="A95" s="955"/>
      <c r="B95" s="922"/>
      <c r="C95" s="923"/>
      <c r="D95" s="923"/>
      <c r="E95" s="537" t="s">
        <v>124</v>
      </c>
      <c r="F95" s="555">
        <f t="shared" si="3"/>
        <v>1</v>
      </c>
      <c r="G95" s="555"/>
      <c r="H95" s="81"/>
      <c r="I95" s="81"/>
      <c r="J95" s="81">
        <v>1</v>
      </c>
      <c r="K95" s="81"/>
      <c r="L95" s="81"/>
      <c r="M95" s="81"/>
      <c r="N95" s="81"/>
      <c r="O95" s="81"/>
      <c r="P95" s="1089"/>
    </row>
    <row r="96" spans="1:16">
      <c r="A96" s="955">
        <v>8</v>
      </c>
      <c r="B96" s="922" t="s">
        <v>125</v>
      </c>
      <c r="C96" s="923" t="s">
        <v>222</v>
      </c>
      <c r="D96" s="923" t="s">
        <v>29</v>
      </c>
      <c r="E96" s="537" t="s">
        <v>72</v>
      </c>
      <c r="F96" s="555">
        <f t="shared" si="3"/>
        <v>1</v>
      </c>
      <c r="G96" s="555"/>
      <c r="H96" s="81"/>
      <c r="I96" s="81"/>
      <c r="J96" s="81"/>
      <c r="K96" s="81"/>
      <c r="L96" s="81">
        <v>1</v>
      </c>
      <c r="M96" s="81"/>
      <c r="N96" s="81"/>
      <c r="O96" s="81"/>
      <c r="P96" s="1089"/>
    </row>
    <row r="97" spans="1:16">
      <c r="A97" s="955"/>
      <c r="B97" s="922"/>
      <c r="C97" s="923"/>
      <c r="D97" s="923"/>
      <c r="E97" s="537" t="s">
        <v>42</v>
      </c>
      <c r="F97" s="555">
        <f t="shared" si="3"/>
        <v>0</v>
      </c>
      <c r="G97" s="555"/>
      <c r="H97" s="81"/>
      <c r="I97" s="81"/>
      <c r="J97" s="81"/>
      <c r="K97" s="81"/>
      <c r="L97" s="81"/>
      <c r="M97" s="81"/>
      <c r="N97" s="81"/>
      <c r="O97" s="81"/>
      <c r="P97" s="1089"/>
    </row>
    <row r="98" spans="1:16">
      <c r="A98" s="955"/>
      <c r="B98" s="922"/>
      <c r="C98" s="923"/>
      <c r="D98" s="923"/>
      <c r="E98" s="537" t="s">
        <v>126</v>
      </c>
      <c r="F98" s="555">
        <f t="shared" si="3"/>
        <v>1</v>
      </c>
      <c r="G98" s="555"/>
      <c r="H98" s="81"/>
      <c r="I98" s="81"/>
      <c r="J98" s="81"/>
      <c r="K98" s="81"/>
      <c r="L98" s="81"/>
      <c r="M98" s="81"/>
      <c r="N98" s="81">
        <v>1</v>
      </c>
      <c r="O98" s="81"/>
      <c r="P98" s="1089"/>
    </row>
    <row r="99" spans="1:16">
      <c r="A99" s="955"/>
      <c r="B99" s="922"/>
      <c r="C99" s="923"/>
      <c r="D99" s="923"/>
      <c r="E99" s="537" t="s">
        <v>34</v>
      </c>
      <c r="F99" s="555">
        <f t="shared" si="3"/>
        <v>1</v>
      </c>
      <c r="G99" s="555"/>
      <c r="H99" s="81"/>
      <c r="I99" s="81"/>
      <c r="J99" s="81">
        <v>1</v>
      </c>
      <c r="K99" s="81"/>
      <c r="L99" s="81"/>
      <c r="M99" s="81"/>
      <c r="N99" s="81"/>
      <c r="O99" s="81"/>
      <c r="P99" s="1089"/>
    </row>
    <row r="100" spans="1:16">
      <c r="A100" s="956">
        <v>9</v>
      </c>
      <c r="B100" s="922" t="s">
        <v>139</v>
      </c>
      <c r="C100" s="923" t="s">
        <v>222</v>
      </c>
      <c r="D100" s="923" t="s">
        <v>29</v>
      </c>
      <c r="E100" s="537" t="s">
        <v>89</v>
      </c>
      <c r="F100" s="555">
        <f t="shared" si="3"/>
        <v>4</v>
      </c>
      <c r="G100" s="555"/>
      <c r="H100" s="81">
        <v>1</v>
      </c>
      <c r="I100" s="81"/>
      <c r="J100" s="81">
        <v>1</v>
      </c>
      <c r="K100" s="81"/>
      <c r="L100" s="81">
        <v>1</v>
      </c>
      <c r="M100" s="81"/>
      <c r="N100" s="81">
        <v>1</v>
      </c>
      <c r="O100" s="81"/>
      <c r="P100" s="1089"/>
    </row>
    <row r="101" spans="1:16">
      <c r="A101" s="956"/>
      <c r="B101" s="922"/>
      <c r="C101" s="923"/>
      <c r="D101" s="923"/>
      <c r="E101" s="537" t="s">
        <v>60</v>
      </c>
      <c r="F101" s="555">
        <f t="shared" si="3"/>
        <v>4</v>
      </c>
      <c r="G101" s="555"/>
      <c r="H101" s="81">
        <v>1</v>
      </c>
      <c r="I101" s="81"/>
      <c r="J101" s="81">
        <v>1</v>
      </c>
      <c r="K101" s="81"/>
      <c r="L101" s="81">
        <v>1</v>
      </c>
      <c r="M101" s="81"/>
      <c r="N101" s="81">
        <v>1</v>
      </c>
      <c r="O101" s="81"/>
      <c r="P101" s="1089"/>
    </row>
    <row r="102" spans="1:16">
      <c r="A102" s="956"/>
      <c r="B102" s="922"/>
      <c r="C102" s="923"/>
      <c r="D102" s="923"/>
      <c r="E102" s="537" t="s">
        <v>127</v>
      </c>
      <c r="F102" s="555">
        <f t="shared" si="3"/>
        <v>0</v>
      </c>
      <c r="G102" s="555"/>
      <c r="H102" s="81"/>
      <c r="I102" s="81"/>
      <c r="J102" s="81"/>
      <c r="K102" s="81"/>
      <c r="L102" s="81"/>
      <c r="M102" s="81"/>
      <c r="N102" s="81"/>
      <c r="O102" s="81"/>
      <c r="P102" s="1089"/>
    </row>
    <row r="103" spans="1:16" ht="18.75" customHeight="1" thickBot="1">
      <c r="A103" s="236">
        <v>10</v>
      </c>
      <c r="B103" s="560" t="s">
        <v>128</v>
      </c>
      <c r="C103" s="561" t="s">
        <v>222</v>
      </c>
      <c r="D103" s="561" t="s">
        <v>29</v>
      </c>
      <c r="E103" s="561" t="s">
        <v>39</v>
      </c>
      <c r="F103" s="183">
        <f t="shared" si="3"/>
        <v>1</v>
      </c>
      <c r="G103" s="183"/>
      <c r="H103" s="239"/>
      <c r="I103" s="239"/>
      <c r="J103" s="239"/>
      <c r="K103" s="239"/>
      <c r="L103" s="239">
        <v>1</v>
      </c>
      <c r="M103" s="239"/>
      <c r="N103" s="239"/>
      <c r="O103" s="239"/>
      <c r="P103" s="1090"/>
    </row>
    <row r="104" spans="1:16" ht="15.75" thickBot="1">
      <c r="A104" s="970"/>
      <c r="B104" s="971"/>
      <c r="C104" s="971"/>
      <c r="D104" s="971"/>
      <c r="E104" s="971"/>
      <c r="F104" s="971"/>
      <c r="G104" s="971"/>
      <c r="H104" s="971"/>
      <c r="I104" s="971"/>
      <c r="J104" s="971"/>
      <c r="K104" s="971"/>
      <c r="L104" s="971"/>
      <c r="M104" s="972"/>
      <c r="N104" s="349"/>
      <c r="O104" s="350"/>
      <c r="P104" s="349"/>
    </row>
    <row r="105" spans="1:16" ht="22.5" customHeight="1" thickBot="1">
      <c r="A105" s="1087" t="s">
        <v>77</v>
      </c>
      <c r="B105" s="1088"/>
      <c r="C105" s="1088"/>
      <c r="D105" s="1088"/>
      <c r="E105" s="1088"/>
      <c r="F105" s="500"/>
      <c r="G105" s="501"/>
      <c r="H105" s="502"/>
      <c r="I105" s="502"/>
      <c r="J105" s="502"/>
      <c r="K105" s="502"/>
      <c r="L105" s="502"/>
      <c r="M105" s="502"/>
      <c r="N105" s="502"/>
      <c r="O105" s="503"/>
      <c r="P105" s="504"/>
    </row>
    <row r="106" spans="1:16" ht="20.25" customHeight="1" thickBot="1">
      <c r="A106" s="1082" t="s">
        <v>165</v>
      </c>
      <c r="B106" s="1083"/>
      <c r="C106" s="1083"/>
      <c r="D106" s="1083"/>
      <c r="E106" s="1083"/>
      <c r="F106" s="698"/>
      <c r="G106" s="699"/>
      <c r="H106" s="698"/>
      <c r="I106" s="698"/>
      <c r="J106" s="698"/>
      <c r="K106" s="698"/>
      <c r="L106" s="698"/>
      <c r="M106" s="698"/>
      <c r="N106" s="698"/>
      <c r="O106" s="700"/>
      <c r="P106" s="701"/>
    </row>
    <row r="107" spans="1:16" ht="23.25" customHeight="1">
      <c r="A107" s="1084" t="s">
        <v>90</v>
      </c>
      <c r="B107" s="1085"/>
      <c r="C107" s="1086"/>
      <c r="D107" s="580"/>
      <c r="E107" s="580"/>
      <c r="F107" s="505"/>
      <c r="G107" s="506"/>
      <c r="H107" s="505"/>
      <c r="I107" s="505"/>
      <c r="J107" s="505"/>
      <c r="K107" s="505"/>
      <c r="L107" s="505"/>
      <c r="M107" s="505"/>
      <c r="N107" s="505"/>
      <c r="O107" s="505"/>
      <c r="P107" s="649"/>
    </row>
    <row r="108" spans="1:16" ht="33.75">
      <c r="A108" s="839">
        <v>1</v>
      </c>
      <c r="B108" s="982" t="s">
        <v>184</v>
      </c>
      <c r="C108" s="983" t="s">
        <v>222</v>
      </c>
      <c r="D108" s="984" t="s">
        <v>29</v>
      </c>
      <c r="E108" s="583" t="s">
        <v>166</v>
      </c>
      <c r="F108" s="613">
        <f t="shared" ref="F108:F117" si="4">SUM(H108+J108+L108+N108)</f>
        <v>1</v>
      </c>
      <c r="G108" s="613"/>
      <c r="H108" s="23">
        <v>1</v>
      </c>
      <c r="I108" s="23"/>
      <c r="J108" s="23"/>
      <c r="K108" s="23"/>
      <c r="L108" s="23"/>
      <c r="M108" s="23"/>
      <c r="N108" s="23"/>
      <c r="O108" s="36"/>
      <c r="P108" s="252"/>
    </row>
    <row r="109" spans="1:16" ht="33.75">
      <c r="A109" s="839"/>
      <c r="B109" s="982"/>
      <c r="C109" s="983"/>
      <c r="D109" s="984"/>
      <c r="E109" s="587" t="s">
        <v>78</v>
      </c>
      <c r="F109" s="613">
        <f t="shared" si="4"/>
        <v>1</v>
      </c>
      <c r="G109" s="613"/>
      <c r="H109" s="23"/>
      <c r="I109" s="23"/>
      <c r="J109" s="23">
        <v>1</v>
      </c>
      <c r="K109" s="23"/>
      <c r="L109" s="23"/>
      <c r="M109" s="23"/>
      <c r="N109" s="23"/>
      <c r="O109" s="36"/>
      <c r="P109" s="253"/>
    </row>
    <row r="110" spans="1:16">
      <c r="A110" s="839"/>
      <c r="B110" s="982"/>
      <c r="C110" s="983"/>
      <c r="D110" s="984"/>
      <c r="E110" s="21" t="s">
        <v>173</v>
      </c>
      <c r="F110" s="613">
        <f t="shared" si="4"/>
        <v>1</v>
      </c>
      <c r="G110" s="613"/>
      <c r="H110" s="23"/>
      <c r="I110" s="23"/>
      <c r="J110" s="23">
        <v>1</v>
      </c>
      <c r="K110" s="23"/>
      <c r="L110" s="23"/>
      <c r="M110" s="23"/>
      <c r="N110" s="23"/>
      <c r="O110" s="36"/>
      <c r="P110" s="253"/>
    </row>
    <row r="111" spans="1:16">
      <c r="A111" s="985"/>
      <c r="B111" s="912" t="s">
        <v>185</v>
      </c>
      <c r="C111" s="824" t="s">
        <v>222</v>
      </c>
      <c r="D111" s="988" t="s">
        <v>29</v>
      </c>
      <c r="E111" s="587" t="s">
        <v>186</v>
      </c>
      <c r="F111" s="613">
        <f t="shared" si="4"/>
        <v>10</v>
      </c>
      <c r="G111" s="613"/>
      <c r="H111" s="23">
        <v>2</v>
      </c>
      <c r="I111" s="23"/>
      <c r="J111" s="23">
        <v>3</v>
      </c>
      <c r="K111" s="23"/>
      <c r="L111" s="23">
        <v>3</v>
      </c>
      <c r="M111" s="23"/>
      <c r="N111" s="23">
        <v>2</v>
      </c>
      <c r="O111" s="36"/>
      <c r="P111" s="252"/>
    </row>
    <row r="112" spans="1:16">
      <c r="A112" s="986"/>
      <c r="B112" s="912"/>
      <c r="C112" s="825"/>
      <c r="D112" s="989"/>
      <c r="E112" s="587" t="s">
        <v>167</v>
      </c>
      <c r="F112" s="613">
        <f t="shared" si="4"/>
        <v>10</v>
      </c>
      <c r="G112" s="613"/>
      <c r="H112" s="23">
        <v>2</v>
      </c>
      <c r="I112" s="23"/>
      <c r="J112" s="23">
        <v>3</v>
      </c>
      <c r="K112" s="23"/>
      <c r="L112" s="23">
        <v>3</v>
      </c>
      <c r="M112" s="23"/>
      <c r="N112" s="23">
        <v>2</v>
      </c>
      <c r="O112" s="36"/>
      <c r="P112" s="252"/>
    </row>
    <row r="113" spans="1:16">
      <c r="A113" s="986"/>
      <c r="B113" s="912"/>
      <c r="C113" s="825"/>
      <c r="D113" s="989"/>
      <c r="E113" s="573" t="s">
        <v>168</v>
      </c>
      <c r="F113" s="613">
        <f t="shared" si="4"/>
        <v>10</v>
      </c>
      <c r="G113" s="613"/>
      <c r="H113" s="23">
        <v>3</v>
      </c>
      <c r="I113" s="23"/>
      <c r="J113" s="23">
        <v>3</v>
      </c>
      <c r="K113" s="23"/>
      <c r="L113" s="23">
        <v>3</v>
      </c>
      <c r="M113" s="23"/>
      <c r="N113" s="23">
        <v>1</v>
      </c>
      <c r="O113" s="36"/>
      <c r="P113" s="252"/>
    </row>
    <row r="114" spans="1:16">
      <c r="A114" s="986"/>
      <c r="B114" s="912"/>
      <c r="C114" s="826"/>
      <c r="D114" s="990"/>
      <c r="E114" s="587" t="s">
        <v>158</v>
      </c>
      <c r="F114" s="613">
        <f t="shared" si="4"/>
        <v>150</v>
      </c>
      <c r="G114" s="613"/>
      <c r="H114" s="23">
        <v>45</v>
      </c>
      <c r="I114" s="23"/>
      <c r="J114" s="23">
        <v>45</v>
      </c>
      <c r="K114" s="23"/>
      <c r="L114" s="23">
        <v>45</v>
      </c>
      <c r="M114" s="23"/>
      <c r="N114" s="23">
        <v>15</v>
      </c>
      <c r="O114" s="36"/>
      <c r="P114" s="252"/>
    </row>
    <row r="115" spans="1:16">
      <c r="A115" s="986"/>
      <c r="B115" s="577" t="s">
        <v>161</v>
      </c>
      <c r="C115" s="608" t="s">
        <v>222</v>
      </c>
      <c r="D115" s="608" t="s">
        <v>29</v>
      </c>
      <c r="E115" s="608" t="s">
        <v>175</v>
      </c>
      <c r="F115" s="613">
        <f t="shared" si="4"/>
        <v>1</v>
      </c>
      <c r="G115" s="613"/>
      <c r="H115" s="23"/>
      <c r="I115" s="23"/>
      <c r="J115" s="23"/>
      <c r="K115" s="23"/>
      <c r="L115" s="23">
        <v>1</v>
      </c>
      <c r="M115" s="23"/>
      <c r="N115" s="23"/>
      <c r="O115" s="36"/>
      <c r="P115" s="252"/>
    </row>
    <row r="116" spans="1:16">
      <c r="A116" s="986"/>
      <c r="B116" s="844" t="s">
        <v>187</v>
      </c>
      <c r="C116" s="977" t="s">
        <v>222</v>
      </c>
      <c r="D116" s="977" t="s">
        <v>29</v>
      </c>
      <c r="E116" s="608" t="s">
        <v>72</v>
      </c>
      <c r="F116" s="613">
        <f t="shared" si="4"/>
        <v>10</v>
      </c>
      <c r="G116" s="613"/>
      <c r="H116" s="23">
        <v>2</v>
      </c>
      <c r="I116" s="23"/>
      <c r="J116" s="23">
        <v>3</v>
      </c>
      <c r="K116" s="23"/>
      <c r="L116" s="23">
        <v>3</v>
      </c>
      <c r="M116" s="23"/>
      <c r="N116" s="23">
        <v>2</v>
      </c>
      <c r="O116" s="36"/>
      <c r="P116" s="252"/>
    </row>
    <row r="117" spans="1:16">
      <c r="A117" s="987"/>
      <c r="B117" s="962"/>
      <c r="C117" s="977"/>
      <c r="D117" s="977"/>
      <c r="E117" s="608" t="s">
        <v>158</v>
      </c>
      <c r="F117" s="613">
        <f t="shared" si="4"/>
        <v>150</v>
      </c>
      <c r="G117" s="613"/>
      <c r="H117" s="23">
        <v>30</v>
      </c>
      <c r="I117" s="23"/>
      <c r="J117" s="23">
        <v>45</v>
      </c>
      <c r="K117" s="23"/>
      <c r="L117" s="23">
        <v>45</v>
      </c>
      <c r="M117" s="23"/>
      <c r="N117" s="23">
        <v>30</v>
      </c>
      <c r="O117" s="36"/>
      <c r="P117" s="252"/>
    </row>
    <row r="118" spans="1:16" ht="21.75" customHeight="1">
      <c r="A118" s="830" t="s">
        <v>91</v>
      </c>
      <c r="B118" s="831"/>
      <c r="C118" s="832"/>
      <c r="D118" s="332"/>
      <c r="E118" s="106"/>
      <c r="F118" s="106"/>
      <c r="G118" s="106"/>
      <c r="H118" s="328"/>
      <c r="I118" s="328"/>
      <c r="J118" s="328"/>
      <c r="K118" s="328"/>
      <c r="L118" s="328"/>
      <c r="M118" s="328"/>
      <c r="N118" s="328"/>
      <c r="O118" s="106"/>
      <c r="P118" s="378"/>
    </row>
    <row r="119" spans="1:16" ht="22.5">
      <c r="A119" s="255">
        <v>2</v>
      </c>
      <c r="B119" s="607" t="s">
        <v>164</v>
      </c>
      <c r="C119" s="98" t="s">
        <v>222</v>
      </c>
      <c r="D119" s="578" t="s">
        <v>29</v>
      </c>
      <c r="E119" s="87" t="s">
        <v>162</v>
      </c>
      <c r="F119" s="613">
        <f t="shared" ref="F119:F125" si="5">SUM(H119+J119+L119+N119)</f>
        <v>1</v>
      </c>
      <c r="G119" s="613"/>
      <c r="H119" s="88"/>
      <c r="I119" s="88"/>
      <c r="J119" s="88">
        <v>1</v>
      </c>
      <c r="K119" s="88"/>
      <c r="L119" s="88"/>
      <c r="M119" s="88"/>
      <c r="N119" s="88"/>
      <c r="O119" s="97"/>
      <c r="P119" s="256"/>
    </row>
    <row r="120" spans="1:16">
      <c r="A120" s="994"/>
      <c r="B120" s="844" t="s">
        <v>163</v>
      </c>
      <c r="C120" s="850" t="s">
        <v>222</v>
      </c>
      <c r="D120" s="850" t="s">
        <v>29</v>
      </c>
      <c r="E120" s="608" t="s">
        <v>177</v>
      </c>
      <c r="F120" s="613">
        <f t="shared" si="5"/>
        <v>1</v>
      </c>
      <c r="G120" s="613"/>
      <c r="H120" s="88"/>
      <c r="I120" s="88"/>
      <c r="J120" s="88">
        <v>1</v>
      </c>
      <c r="K120" s="88"/>
      <c r="L120" s="88"/>
      <c r="M120" s="88"/>
      <c r="N120" s="88"/>
      <c r="O120" s="97"/>
      <c r="P120" s="256"/>
    </row>
    <row r="121" spans="1:16">
      <c r="A121" s="995"/>
      <c r="B121" s="962"/>
      <c r="C121" s="999"/>
      <c r="D121" s="999"/>
      <c r="E121" s="608" t="s">
        <v>38</v>
      </c>
      <c r="F121" s="613">
        <f t="shared" si="5"/>
        <v>1</v>
      </c>
      <c r="G121" s="613"/>
      <c r="H121" s="88"/>
      <c r="I121" s="88"/>
      <c r="J121" s="88"/>
      <c r="K121" s="88"/>
      <c r="L121" s="88"/>
      <c r="M121" s="88"/>
      <c r="N121" s="88">
        <v>1</v>
      </c>
      <c r="O121" s="97"/>
      <c r="P121" s="256"/>
    </row>
    <row r="122" spans="1:16" ht="33.75">
      <c r="A122" s="996"/>
      <c r="B122" s="100" t="s">
        <v>194</v>
      </c>
      <c r="C122" s="98" t="s">
        <v>222</v>
      </c>
      <c r="D122" s="578"/>
      <c r="E122" s="608" t="s">
        <v>174</v>
      </c>
      <c r="F122" s="613">
        <f t="shared" si="5"/>
        <v>1</v>
      </c>
      <c r="G122" s="613"/>
      <c r="H122" s="88"/>
      <c r="I122" s="88"/>
      <c r="J122" s="88"/>
      <c r="K122" s="88"/>
      <c r="L122" s="88">
        <v>1</v>
      </c>
      <c r="M122" s="88"/>
      <c r="N122" s="88"/>
      <c r="O122" s="97"/>
      <c r="P122" s="257"/>
    </row>
    <row r="123" spans="1:16">
      <c r="A123" s="1000">
        <v>3</v>
      </c>
      <c r="B123" s="833" t="s">
        <v>189</v>
      </c>
      <c r="C123" s="814" t="s">
        <v>222</v>
      </c>
      <c r="D123" s="816" t="s">
        <v>29</v>
      </c>
      <c r="E123" s="21" t="s">
        <v>72</v>
      </c>
      <c r="F123" s="613">
        <f t="shared" si="5"/>
        <v>5</v>
      </c>
      <c r="G123" s="613"/>
      <c r="H123" s="23">
        <v>1</v>
      </c>
      <c r="I123" s="23"/>
      <c r="J123" s="23">
        <v>1</v>
      </c>
      <c r="K123" s="23"/>
      <c r="L123" s="23">
        <v>1</v>
      </c>
      <c r="M123" s="23"/>
      <c r="N123" s="23">
        <v>2</v>
      </c>
      <c r="O123" s="36"/>
      <c r="P123" s="253"/>
    </row>
    <row r="124" spans="1:16" ht="22.5">
      <c r="A124" s="1001"/>
      <c r="B124" s="834"/>
      <c r="C124" s="815"/>
      <c r="D124" s="817"/>
      <c r="E124" s="21" t="s">
        <v>188</v>
      </c>
      <c r="F124" s="613">
        <f t="shared" si="5"/>
        <v>3</v>
      </c>
      <c r="G124" s="613"/>
      <c r="H124" s="23"/>
      <c r="I124" s="23"/>
      <c r="J124" s="23">
        <v>1</v>
      </c>
      <c r="K124" s="23"/>
      <c r="L124" s="23">
        <v>1</v>
      </c>
      <c r="M124" s="23"/>
      <c r="N124" s="23">
        <v>1</v>
      </c>
      <c r="O124" s="36"/>
      <c r="P124" s="252"/>
    </row>
    <row r="125" spans="1:16">
      <c r="A125" s="1001"/>
      <c r="B125" s="834"/>
      <c r="C125" s="815"/>
      <c r="D125" s="817"/>
      <c r="E125" s="21" t="s">
        <v>42</v>
      </c>
      <c r="F125" s="613">
        <f t="shared" si="5"/>
        <v>45</v>
      </c>
      <c r="G125" s="613"/>
      <c r="H125" s="23"/>
      <c r="I125" s="23"/>
      <c r="J125" s="23">
        <v>15</v>
      </c>
      <c r="K125" s="23"/>
      <c r="L125" s="23">
        <v>15</v>
      </c>
      <c r="M125" s="23"/>
      <c r="N125" s="23">
        <v>15</v>
      </c>
      <c r="O125" s="36"/>
      <c r="P125" s="253"/>
    </row>
    <row r="126" spans="1:16" ht="21.75" customHeight="1">
      <c r="A126" s="830" t="s">
        <v>302</v>
      </c>
      <c r="B126" s="831"/>
      <c r="C126" s="832"/>
      <c r="D126" s="332"/>
      <c r="E126" s="242"/>
      <c r="F126" s="106"/>
      <c r="G126" s="328"/>
      <c r="H126" s="328"/>
      <c r="I126" s="328"/>
      <c r="J126" s="328"/>
      <c r="K126" s="328"/>
      <c r="L126" s="328"/>
      <c r="M126" s="328"/>
      <c r="N126" s="328"/>
      <c r="O126" s="106"/>
      <c r="P126" s="378"/>
    </row>
    <row r="127" spans="1:16">
      <c r="A127" s="610">
        <v>4</v>
      </c>
      <c r="B127" s="833" t="s">
        <v>190</v>
      </c>
      <c r="C127" s="571" t="s">
        <v>222</v>
      </c>
      <c r="D127" s="589" t="s">
        <v>29</v>
      </c>
      <c r="E127" s="583" t="s">
        <v>72</v>
      </c>
      <c r="F127" s="613">
        <f t="shared" ref="F127:F130" si="6">SUM(H127+J127+L127+N127)</f>
        <v>6</v>
      </c>
      <c r="G127" s="613"/>
      <c r="H127" s="23">
        <v>2</v>
      </c>
      <c r="I127" s="23"/>
      <c r="J127" s="23">
        <v>1</v>
      </c>
      <c r="K127" s="23"/>
      <c r="L127" s="23">
        <v>1</v>
      </c>
      <c r="M127" s="23"/>
      <c r="N127" s="23">
        <v>2</v>
      </c>
      <c r="O127" s="36"/>
      <c r="P127" s="253"/>
    </row>
    <row r="128" spans="1:16">
      <c r="A128" s="610"/>
      <c r="B128" s="834"/>
      <c r="C128" s="572"/>
      <c r="D128" s="590"/>
      <c r="E128" s="582" t="s">
        <v>171</v>
      </c>
      <c r="F128" s="613">
        <f t="shared" si="6"/>
        <v>20</v>
      </c>
      <c r="G128" s="613"/>
      <c r="H128" s="23"/>
      <c r="I128" s="23"/>
      <c r="J128" s="23">
        <v>8</v>
      </c>
      <c r="K128" s="23"/>
      <c r="L128" s="23">
        <v>8</v>
      </c>
      <c r="M128" s="23"/>
      <c r="N128" s="23">
        <v>4</v>
      </c>
      <c r="O128" s="36"/>
      <c r="P128" s="253"/>
    </row>
    <row r="129" spans="1:16">
      <c r="A129" s="610"/>
      <c r="B129" s="184" t="s">
        <v>191</v>
      </c>
      <c r="C129" s="608" t="s">
        <v>222</v>
      </c>
      <c r="D129" s="586" t="s">
        <v>29</v>
      </c>
      <c r="E129" s="587" t="s">
        <v>72</v>
      </c>
      <c r="F129" s="613">
        <f t="shared" si="6"/>
        <v>4</v>
      </c>
      <c r="G129" s="613"/>
      <c r="H129" s="23"/>
      <c r="I129" s="23"/>
      <c r="J129" s="23">
        <v>1</v>
      </c>
      <c r="K129" s="23"/>
      <c r="L129" s="23">
        <v>1</v>
      </c>
      <c r="M129" s="23"/>
      <c r="N129" s="23">
        <v>2</v>
      </c>
      <c r="O129" s="36"/>
      <c r="P129" s="253"/>
    </row>
    <row r="130" spans="1:16">
      <c r="A130" s="610"/>
      <c r="B130" s="575" t="s">
        <v>178</v>
      </c>
      <c r="C130" s="606" t="s">
        <v>222</v>
      </c>
      <c r="D130" s="591" t="s">
        <v>29</v>
      </c>
      <c r="E130" s="583" t="s">
        <v>72</v>
      </c>
      <c r="F130" s="613">
        <f t="shared" si="6"/>
        <v>1</v>
      </c>
      <c r="G130" s="613"/>
      <c r="H130" s="23"/>
      <c r="I130" s="23"/>
      <c r="J130" s="23"/>
      <c r="K130" s="23"/>
      <c r="L130" s="23"/>
      <c r="M130" s="23"/>
      <c r="N130" s="23">
        <v>1</v>
      </c>
      <c r="O130" s="36"/>
      <c r="P130" s="253"/>
    </row>
    <row r="131" spans="1:16" ht="19.5" customHeight="1">
      <c r="A131" s="837" t="s">
        <v>303</v>
      </c>
      <c r="B131" s="838"/>
      <c r="C131" s="838"/>
      <c r="D131" s="332"/>
      <c r="E131" s="333"/>
      <c r="F131" s="106"/>
      <c r="G131" s="328"/>
      <c r="H131" s="328"/>
      <c r="I131" s="328"/>
      <c r="J131" s="328"/>
      <c r="K131" s="328"/>
      <c r="L131" s="328"/>
      <c r="M131" s="328"/>
      <c r="N131" s="328"/>
      <c r="O131" s="106"/>
      <c r="P131" s="378"/>
    </row>
    <row r="132" spans="1:16">
      <c r="A132" s="839">
        <v>5</v>
      </c>
      <c r="B132" s="840" t="s">
        <v>192</v>
      </c>
      <c r="C132" s="842" t="s">
        <v>222</v>
      </c>
      <c r="D132" s="842" t="s">
        <v>29</v>
      </c>
      <c r="E132" s="576" t="s">
        <v>79</v>
      </c>
      <c r="F132" s="613">
        <f t="shared" ref="F132:F139" si="7">SUM(H132+J132+L132+N132)</f>
        <v>20</v>
      </c>
      <c r="G132" s="613"/>
      <c r="H132" s="23"/>
      <c r="I132" s="23"/>
      <c r="J132" s="23">
        <v>8</v>
      </c>
      <c r="K132" s="23"/>
      <c r="L132" s="23">
        <v>8</v>
      </c>
      <c r="M132" s="23"/>
      <c r="N132" s="23">
        <v>4</v>
      </c>
      <c r="O132" s="36"/>
      <c r="P132" s="253"/>
    </row>
    <row r="133" spans="1:16">
      <c r="A133" s="839"/>
      <c r="B133" s="841"/>
      <c r="C133" s="842"/>
      <c r="D133" s="842"/>
      <c r="E133" s="576" t="s">
        <v>179</v>
      </c>
      <c r="F133" s="613">
        <f t="shared" si="7"/>
        <v>60000</v>
      </c>
      <c r="G133" s="613"/>
      <c r="H133" s="23"/>
      <c r="I133" s="23"/>
      <c r="J133" s="23">
        <v>24000</v>
      </c>
      <c r="K133" s="23"/>
      <c r="L133" s="23">
        <v>24000</v>
      </c>
      <c r="M133" s="23"/>
      <c r="N133" s="23">
        <v>12000</v>
      </c>
      <c r="O133" s="36"/>
      <c r="P133" s="253"/>
    </row>
    <row r="134" spans="1:16">
      <c r="A134" s="839"/>
      <c r="B134" s="841"/>
      <c r="C134" s="842"/>
      <c r="D134" s="842"/>
      <c r="E134" s="576" t="s">
        <v>180</v>
      </c>
      <c r="F134" s="643">
        <v>150</v>
      </c>
      <c r="G134" s="613"/>
      <c r="H134" s="23"/>
      <c r="I134" s="23"/>
      <c r="J134" s="23">
        <v>150</v>
      </c>
      <c r="K134" s="23"/>
      <c r="L134" s="23">
        <v>150</v>
      </c>
      <c r="M134" s="23"/>
      <c r="N134" s="23">
        <v>150</v>
      </c>
      <c r="O134" s="36"/>
      <c r="P134" s="253"/>
    </row>
    <row r="135" spans="1:16">
      <c r="A135" s="761"/>
      <c r="B135" s="835" t="s">
        <v>309</v>
      </c>
      <c r="C135" s="814" t="s">
        <v>222</v>
      </c>
      <c r="D135" s="918" t="s">
        <v>29</v>
      </c>
      <c r="E135" s="583" t="s">
        <v>72</v>
      </c>
      <c r="F135" s="613">
        <f>SUM(H135+J135+L135+N135)</f>
        <v>3</v>
      </c>
      <c r="G135" s="613"/>
      <c r="H135" s="23"/>
      <c r="I135" s="23"/>
      <c r="J135" s="23">
        <v>1</v>
      </c>
      <c r="K135" s="23"/>
      <c r="L135" s="23">
        <v>1</v>
      </c>
      <c r="M135" s="23"/>
      <c r="N135" s="23">
        <v>1</v>
      </c>
      <c r="O135" s="36"/>
      <c r="P135" s="253"/>
    </row>
    <row r="136" spans="1:16">
      <c r="A136" s="761"/>
      <c r="B136" s="836"/>
      <c r="C136" s="976"/>
      <c r="D136" s="920"/>
      <c r="E136" s="583" t="s">
        <v>171</v>
      </c>
      <c r="F136" s="613">
        <f>SUM(H136+J136+L136+N136)</f>
        <v>20</v>
      </c>
      <c r="G136" s="613"/>
      <c r="H136" s="23"/>
      <c r="I136" s="23"/>
      <c r="J136" s="23">
        <v>8</v>
      </c>
      <c r="K136" s="23"/>
      <c r="L136" s="23">
        <v>8</v>
      </c>
      <c r="M136" s="23"/>
      <c r="N136" s="23">
        <v>4</v>
      </c>
      <c r="O136" s="36"/>
      <c r="P136" s="252"/>
    </row>
    <row r="137" spans="1:16">
      <c r="A137" s="819"/>
      <c r="B137" s="844" t="s">
        <v>301</v>
      </c>
      <c r="C137" s="850" t="s">
        <v>222</v>
      </c>
      <c r="D137" s="850" t="s">
        <v>29</v>
      </c>
      <c r="E137" s="608" t="s">
        <v>72</v>
      </c>
      <c r="F137" s="613">
        <f t="shared" si="7"/>
        <v>4</v>
      </c>
      <c r="G137" s="613"/>
      <c r="H137" s="23">
        <v>4</v>
      </c>
      <c r="I137" s="23"/>
      <c r="J137" s="23"/>
      <c r="K137" s="23"/>
      <c r="L137" s="23"/>
      <c r="M137" s="23"/>
      <c r="N137" s="23"/>
      <c r="O137" s="36"/>
      <c r="P137" s="253"/>
    </row>
    <row r="138" spans="1:16">
      <c r="A138" s="819"/>
      <c r="B138" s="845"/>
      <c r="C138" s="851"/>
      <c r="D138" s="851"/>
      <c r="E138" s="576" t="s">
        <v>160</v>
      </c>
      <c r="F138" s="613">
        <f t="shared" si="7"/>
        <v>60</v>
      </c>
      <c r="G138" s="613"/>
      <c r="H138" s="23">
        <v>60</v>
      </c>
      <c r="I138" s="23"/>
      <c r="J138" s="23"/>
      <c r="K138" s="23"/>
      <c r="L138" s="23"/>
      <c r="M138" s="23"/>
      <c r="N138" s="23"/>
      <c r="O138" s="36"/>
      <c r="P138" s="253"/>
    </row>
    <row r="139" spans="1:16">
      <c r="A139" s="820"/>
      <c r="B139" s="962"/>
      <c r="C139" s="999"/>
      <c r="D139" s="999"/>
      <c r="E139" s="576" t="s">
        <v>169</v>
      </c>
      <c r="F139" s="613">
        <f t="shared" si="7"/>
        <v>4</v>
      </c>
      <c r="G139" s="613"/>
      <c r="H139" s="23">
        <v>4</v>
      </c>
      <c r="I139" s="23"/>
      <c r="J139" s="23"/>
      <c r="K139" s="23"/>
      <c r="L139" s="23"/>
      <c r="M139" s="23"/>
      <c r="N139" s="23"/>
      <c r="O139" s="36"/>
      <c r="P139" s="253"/>
    </row>
    <row r="140" spans="1:16" ht="18.75" customHeight="1">
      <c r="A140" s="837" t="s">
        <v>159</v>
      </c>
      <c r="B140" s="838"/>
      <c r="C140" s="838"/>
      <c r="D140" s="105"/>
      <c r="E140" s="105"/>
      <c r="F140" s="106"/>
      <c r="G140" s="328"/>
      <c r="H140" s="328"/>
      <c r="I140" s="328"/>
      <c r="J140" s="328"/>
      <c r="K140" s="328"/>
      <c r="L140" s="328"/>
      <c r="M140" s="328"/>
      <c r="N140" s="328"/>
      <c r="O140" s="106"/>
      <c r="P140" s="378"/>
    </row>
    <row r="141" spans="1:16">
      <c r="A141" s="363">
        <v>6</v>
      </c>
      <c r="B141" s="833" t="s">
        <v>183</v>
      </c>
      <c r="C141" s="850" t="s">
        <v>222</v>
      </c>
      <c r="D141" s="1019" t="s">
        <v>29</v>
      </c>
      <c r="E141" s="587" t="s">
        <v>181</v>
      </c>
      <c r="F141" s="613">
        <f t="shared" ref="F141:F145" si="8">SUM(H141+J141+L141+N141)</f>
        <v>0</v>
      </c>
      <c r="G141" s="613"/>
      <c r="H141" s="23"/>
      <c r="I141" s="23"/>
      <c r="J141" s="23"/>
      <c r="K141" s="23"/>
      <c r="L141" s="23"/>
      <c r="M141" s="23"/>
      <c r="N141" s="23">
        <v>0</v>
      </c>
      <c r="O141" s="36"/>
      <c r="P141" s="253"/>
    </row>
    <row r="142" spans="1:16">
      <c r="A142" s="615"/>
      <c r="B142" s="1018"/>
      <c r="C142" s="999"/>
      <c r="D142" s="1019"/>
      <c r="E142" s="587" t="s">
        <v>182</v>
      </c>
      <c r="F142" s="613">
        <f t="shared" si="8"/>
        <v>0</v>
      </c>
      <c r="G142" s="613"/>
      <c r="H142" s="23"/>
      <c r="I142" s="23"/>
      <c r="J142" s="23"/>
      <c r="K142" s="23"/>
      <c r="L142" s="23"/>
      <c r="M142" s="23"/>
      <c r="N142" s="23"/>
      <c r="O142" s="36"/>
      <c r="P142" s="253"/>
    </row>
    <row r="143" spans="1:16" ht="22.5">
      <c r="A143" s="1080"/>
      <c r="B143" s="102" t="s">
        <v>193</v>
      </c>
      <c r="C143" s="579" t="s">
        <v>222</v>
      </c>
      <c r="D143" s="579" t="s">
        <v>29</v>
      </c>
      <c r="E143" s="583" t="s">
        <v>172</v>
      </c>
      <c r="F143" s="613">
        <f t="shared" si="8"/>
        <v>0</v>
      </c>
      <c r="G143" s="613"/>
      <c r="H143" s="23"/>
      <c r="I143" s="23"/>
      <c r="J143" s="23"/>
      <c r="K143" s="23"/>
      <c r="L143" s="23"/>
      <c r="M143" s="23"/>
      <c r="N143" s="23"/>
      <c r="O143" s="36"/>
      <c r="P143" s="253"/>
    </row>
    <row r="144" spans="1:16">
      <c r="A144" s="1080"/>
      <c r="B144" s="912" t="s">
        <v>195</v>
      </c>
      <c r="C144" s="850" t="s">
        <v>222</v>
      </c>
      <c r="D144" s="850" t="s">
        <v>29</v>
      </c>
      <c r="E144" s="587" t="s">
        <v>72</v>
      </c>
      <c r="F144" s="613">
        <f t="shared" si="8"/>
        <v>10</v>
      </c>
      <c r="G144" s="613"/>
      <c r="H144" s="23">
        <v>1</v>
      </c>
      <c r="I144" s="23"/>
      <c r="J144" s="23">
        <v>3</v>
      </c>
      <c r="K144" s="23"/>
      <c r="L144" s="23">
        <v>3</v>
      </c>
      <c r="M144" s="23"/>
      <c r="N144" s="23">
        <v>3</v>
      </c>
      <c r="O144" s="36"/>
      <c r="P144" s="253"/>
    </row>
    <row r="145" spans="1:16" ht="15.75" thickBot="1">
      <c r="A145" s="1081"/>
      <c r="B145" s="968"/>
      <c r="C145" s="852"/>
      <c r="D145" s="852"/>
      <c r="E145" s="603" t="s">
        <v>180</v>
      </c>
      <c r="F145" s="183">
        <f t="shared" si="8"/>
        <v>150</v>
      </c>
      <c r="G145" s="183"/>
      <c r="H145" s="260">
        <v>15</v>
      </c>
      <c r="I145" s="260"/>
      <c r="J145" s="260">
        <v>45</v>
      </c>
      <c r="K145" s="260"/>
      <c r="L145" s="260">
        <v>45</v>
      </c>
      <c r="M145" s="260"/>
      <c r="N145" s="260">
        <v>45</v>
      </c>
      <c r="O145" s="655"/>
      <c r="P145" s="261"/>
    </row>
    <row r="146" spans="1:16">
      <c r="A146" s="1073"/>
      <c r="B146" s="1074"/>
      <c r="C146" s="1074"/>
      <c r="D146" s="1074"/>
      <c r="E146" s="1074"/>
      <c r="F146" s="1074"/>
      <c r="G146" s="1074"/>
      <c r="H146" s="1074"/>
      <c r="I146" s="1074"/>
      <c r="J146" s="1074"/>
      <c r="K146" s="1074"/>
      <c r="L146" s="1074"/>
      <c r="M146" s="1074"/>
      <c r="N146" s="1074"/>
      <c r="O146" s="1074"/>
      <c r="P146" s="1075"/>
    </row>
    <row r="147" spans="1:16" ht="21" customHeight="1">
      <c r="A147" s="1009" t="s">
        <v>202</v>
      </c>
      <c r="B147" s="1010"/>
      <c r="C147" s="1011"/>
      <c r="D147" s="107"/>
      <c r="E147" s="108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109"/>
    </row>
    <row r="148" spans="1:16" ht="22.5">
      <c r="A148" s="628">
        <v>1</v>
      </c>
      <c r="B148" s="622" t="s">
        <v>80</v>
      </c>
      <c r="C148" s="623"/>
      <c r="D148" s="623"/>
      <c r="E148" s="623" t="s">
        <v>81</v>
      </c>
      <c r="F148" s="566">
        <f t="shared" ref="F148:F156" si="9">SUM(H148+J148+L148+N148)</f>
        <v>0</v>
      </c>
      <c r="G148" s="121"/>
      <c r="H148" s="36"/>
      <c r="I148" s="36"/>
      <c r="J148" s="36"/>
      <c r="K148" s="36"/>
      <c r="L148" s="36"/>
      <c r="M148" s="36"/>
      <c r="N148" s="36"/>
      <c r="O148" s="36"/>
      <c r="P148" s="104"/>
    </row>
    <row r="149" spans="1:16" ht="22.5">
      <c r="A149" s="628">
        <v>2</v>
      </c>
      <c r="B149" s="626" t="s">
        <v>92</v>
      </c>
      <c r="C149" s="629"/>
      <c r="D149" s="629"/>
      <c r="E149" s="629" t="s">
        <v>72</v>
      </c>
      <c r="F149" s="566">
        <f t="shared" si="9"/>
        <v>0</v>
      </c>
      <c r="G149" s="121"/>
      <c r="H149" s="36"/>
      <c r="I149" s="36"/>
      <c r="J149" s="36"/>
      <c r="K149" s="36"/>
      <c r="L149" s="36"/>
      <c r="M149" s="36"/>
      <c r="N149" s="36"/>
      <c r="O149" s="36"/>
      <c r="P149" s="104"/>
    </row>
    <row r="150" spans="1:16">
      <c r="A150" s="894">
        <v>3</v>
      </c>
      <c r="B150" s="1077" t="s">
        <v>82</v>
      </c>
      <c r="C150" s="894"/>
      <c r="D150" s="894"/>
      <c r="E150" s="629" t="s">
        <v>83</v>
      </c>
      <c r="F150" s="566">
        <f t="shared" si="9"/>
        <v>0</v>
      </c>
      <c r="G150" s="121"/>
      <c r="H150" s="36"/>
      <c r="I150" s="36"/>
      <c r="J150" s="36"/>
      <c r="K150" s="36"/>
      <c r="L150" s="36"/>
      <c r="M150" s="36"/>
      <c r="N150" s="36"/>
      <c r="O150" s="36"/>
      <c r="P150" s="104"/>
    </row>
    <row r="151" spans="1:16">
      <c r="A151" s="1076"/>
      <c r="B151" s="1078"/>
      <c r="C151" s="1076"/>
      <c r="D151" s="1076"/>
      <c r="E151" s="629" t="s">
        <v>84</v>
      </c>
      <c r="F151" s="566">
        <f t="shared" si="9"/>
        <v>0</v>
      </c>
      <c r="G151" s="121"/>
      <c r="H151" s="36"/>
      <c r="I151" s="36"/>
      <c r="J151" s="36"/>
      <c r="K151" s="36"/>
      <c r="L151" s="36"/>
      <c r="M151" s="36"/>
      <c r="N151" s="36"/>
      <c r="O151" s="36"/>
      <c r="P151" s="104"/>
    </row>
    <row r="152" spans="1:16">
      <c r="A152" s="1076"/>
      <c r="B152" s="1078"/>
      <c r="C152" s="1076"/>
      <c r="D152" s="1076"/>
      <c r="E152" s="629" t="s">
        <v>157</v>
      </c>
      <c r="F152" s="566">
        <f t="shared" si="9"/>
        <v>0</v>
      </c>
      <c r="G152" s="121"/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>
      <c r="A153" s="895"/>
      <c r="B153" s="1079"/>
      <c r="C153" s="895"/>
      <c r="D153" s="895"/>
      <c r="E153" s="629" t="s">
        <v>53</v>
      </c>
      <c r="F153" s="566">
        <f t="shared" si="9"/>
        <v>0</v>
      </c>
      <c r="G153" s="121"/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t="22.5">
      <c r="A154" s="628">
        <v>4</v>
      </c>
      <c r="B154" s="631" t="s">
        <v>93</v>
      </c>
      <c r="C154" s="632"/>
      <c r="D154" s="633"/>
      <c r="E154" s="632" t="s">
        <v>85</v>
      </c>
      <c r="F154" s="566">
        <f t="shared" si="9"/>
        <v>0</v>
      </c>
      <c r="G154" s="121"/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t="22.5">
      <c r="A155" s="628">
        <v>5</v>
      </c>
      <c r="B155" s="631" t="s">
        <v>86</v>
      </c>
      <c r="C155" s="632"/>
      <c r="D155" s="633"/>
      <c r="E155" s="632" t="s">
        <v>87</v>
      </c>
      <c r="F155" s="566">
        <f t="shared" si="9"/>
        <v>0</v>
      </c>
      <c r="G155" s="121"/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t="22.5">
      <c r="A156" s="623">
        <v>6</v>
      </c>
      <c r="B156" s="631" t="s">
        <v>88</v>
      </c>
      <c r="C156" s="632"/>
      <c r="D156" s="633"/>
      <c r="E156" s="632" t="s">
        <v>72</v>
      </c>
      <c r="F156" s="566">
        <f t="shared" si="9"/>
        <v>0</v>
      </c>
      <c r="G156" s="121"/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29.25" customHeight="1">
      <c r="A200" s="4"/>
      <c r="B200" s="909" t="s">
        <v>221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15.75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6" ht="15.75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6">
      <c r="A210" s="883" t="s">
        <v>12</v>
      </c>
      <c r="B210" s="1004" t="s">
        <v>13</v>
      </c>
      <c r="C210" s="886" t="s">
        <v>14</v>
      </c>
      <c r="D210" s="886"/>
      <c r="E210" s="883" t="s">
        <v>15</v>
      </c>
      <c r="F210" s="886" t="s">
        <v>16</v>
      </c>
      <c r="G210" s="886"/>
      <c r="H210" s="886"/>
      <c r="I210" s="886"/>
      <c r="J210" s="886"/>
      <c r="K210" s="886"/>
      <c r="L210" s="886"/>
      <c r="M210" s="886"/>
      <c r="N210" s="886"/>
      <c r="O210" s="886"/>
      <c r="P210" s="1005" t="s">
        <v>17</v>
      </c>
    </row>
    <row r="211" spans="1:16">
      <c r="A211" s="883"/>
      <c r="B211" s="879"/>
      <c r="C211" s="886" t="s">
        <v>18</v>
      </c>
      <c r="D211" s="886" t="s">
        <v>19</v>
      </c>
      <c r="E211" s="883"/>
      <c r="F211" s="883" t="s">
        <v>28</v>
      </c>
      <c r="G211" s="887" t="s">
        <v>20</v>
      </c>
      <c r="H211" s="883" t="s">
        <v>114</v>
      </c>
      <c r="I211" s="883"/>
      <c r="J211" s="883" t="s">
        <v>115</v>
      </c>
      <c r="K211" s="883"/>
      <c r="L211" s="883" t="s">
        <v>116</v>
      </c>
      <c r="M211" s="883"/>
      <c r="N211" s="883" t="s">
        <v>117</v>
      </c>
      <c r="O211" s="883"/>
      <c r="P211" s="1005"/>
    </row>
    <row r="212" spans="1:16" ht="41.25" customHeight="1">
      <c r="A212" s="883"/>
      <c r="B212" s="880"/>
      <c r="C212" s="886"/>
      <c r="D212" s="886"/>
      <c r="E212" s="883"/>
      <c r="F212" s="883"/>
      <c r="G212" s="887"/>
      <c r="H212" s="377" t="s">
        <v>25</v>
      </c>
      <c r="I212" s="377" t="s">
        <v>26</v>
      </c>
      <c r="J212" s="377" t="s">
        <v>25</v>
      </c>
      <c r="K212" s="377" t="s">
        <v>26</v>
      </c>
      <c r="L212" s="377" t="s">
        <v>25</v>
      </c>
      <c r="M212" s="377" t="s">
        <v>26</v>
      </c>
      <c r="N212" s="377" t="s">
        <v>25</v>
      </c>
      <c r="O212" s="377" t="s">
        <v>26</v>
      </c>
      <c r="P212" s="1005"/>
    </row>
    <row r="213" spans="1:16" ht="19.5" customHeight="1">
      <c r="A213" s="1006" t="s">
        <v>135</v>
      </c>
      <c r="B213" s="1007"/>
      <c r="C213" s="1007"/>
      <c r="D213" s="1007"/>
      <c r="E213" s="1007"/>
      <c r="F213" s="1007"/>
      <c r="G213" s="1007"/>
      <c r="H213" s="1007"/>
      <c r="I213" s="1007"/>
      <c r="J213" s="1007"/>
      <c r="K213" s="1007"/>
      <c r="L213" s="1007"/>
      <c r="M213" s="1007"/>
      <c r="N213" s="1007"/>
      <c r="O213" s="1007"/>
      <c r="P213" s="1008"/>
    </row>
    <row r="214" spans="1:16" ht="22.5">
      <c r="A214" s="640">
        <v>1</v>
      </c>
      <c r="B214" s="631" t="s">
        <v>136</v>
      </c>
      <c r="C214" s="641"/>
      <c r="D214" s="641"/>
      <c r="E214" s="642" t="s">
        <v>34</v>
      </c>
      <c r="F214" s="121">
        <f t="shared" ref="F214:F216" si="10">SUM(H214+J214+L214+N214)</f>
        <v>0</v>
      </c>
      <c r="G214" s="121">
        <f t="shared" ref="G214:G216" si="11">SUM(I214+K214+M214+O214)</f>
        <v>0</v>
      </c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22.5">
      <c r="A215" s="640">
        <v>2</v>
      </c>
      <c r="B215" s="631" t="s">
        <v>94</v>
      </c>
      <c r="C215" s="641"/>
      <c r="D215" s="641"/>
      <c r="E215" s="642" t="s">
        <v>34</v>
      </c>
      <c r="F215" s="121">
        <f t="shared" si="10"/>
        <v>0</v>
      </c>
      <c r="G215" s="121">
        <f t="shared" si="11"/>
        <v>0</v>
      </c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22.5">
      <c r="A216" s="640">
        <v>3</v>
      </c>
      <c r="B216" s="631" t="s">
        <v>156</v>
      </c>
      <c r="C216" s="641"/>
      <c r="D216" s="641"/>
      <c r="E216" s="642" t="s">
        <v>72</v>
      </c>
      <c r="F216" s="121">
        <f t="shared" si="10"/>
        <v>0</v>
      </c>
      <c r="G216" s="121">
        <f t="shared" si="11"/>
        <v>0</v>
      </c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ht="32.25" customHeight="1">
      <c r="A219" s="51"/>
      <c r="B219" s="909" t="s">
        <v>221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6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6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6" ht="15.75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6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6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 ht="21.75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55" t="s">
        <v>12</v>
      </c>
      <c r="B230" s="905" t="s">
        <v>13</v>
      </c>
      <c r="C230" s="854" t="s">
        <v>14</v>
      </c>
      <c r="D230" s="854"/>
      <c r="E230" s="855" t="s">
        <v>15</v>
      </c>
      <c r="F230" s="854" t="s">
        <v>16</v>
      </c>
      <c r="G230" s="854"/>
      <c r="H230" s="854"/>
      <c r="I230" s="854"/>
      <c r="J230" s="854"/>
      <c r="K230" s="854"/>
      <c r="L230" s="854"/>
      <c r="M230" s="854"/>
      <c r="N230" s="854"/>
      <c r="O230" s="854"/>
      <c r="P230" s="853" t="s">
        <v>17</v>
      </c>
    </row>
    <row r="231" spans="1:16">
      <c r="A231" s="855"/>
      <c r="B231" s="906"/>
      <c r="C231" s="854" t="s">
        <v>18</v>
      </c>
      <c r="D231" s="854" t="s">
        <v>19</v>
      </c>
      <c r="E231" s="855"/>
      <c r="F231" s="855" t="s">
        <v>28</v>
      </c>
      <c r="G231" s="856" t="s">
        <v>20</v>
      </c>
      <c r="H231" s="855" t="s">
        <v>21</v>
      </c>
      <c r="I231" s="855"/>
      <c r="J231" s="855" t="s">
        <v>22</v>
      </c>
      <c r="K231" s="855"/>
      <c r="L231" s="855" t="s">
        <v>23</v>
      </c>
      <c r="M231" s="855"/>
      <c r="N231" s="855" t="s">
        <v>24</v>
      </c>
      <c r="O231" s="855"/>
      <c r="P231" s="853"/>
    </row>
    <row r="232" spans="1:16" ht="29.25">
      <c r="A232" s="855"/>
      <c r="B232" s="907"/>
      <c r="C232" s="854"/>
      <c r="D232" s="854"/>
      <c r="E232" s="855"/>
      <c r="F232" s="855"/>
      <c r="G232" s="856"/>
      <c r="H232" s="133" t="s">
        <v>25</v>
      </c>
      <c r="I232" s="133" t="s">
        <v>26</v>
      </c>
      <c r="J232" s="133" t="s">
        <v>25</v>
      </c>
      <c r="K232" s="133" t="s">
        <v>26</v>
      </c>
      <c r="L232" s="133" t="s">
        <v>25</v>
      </c>
      <c r="M232" s="133" t="s">
        <v>26</v>
      </c>
      <c r="N232" s="133" t="s">
        <v>25</v>
      </c>
      <c r="O232" s="133" t="s">
        <v>26</v>
      </c>
      <c r="P232" s="853"/>
    </row>
    <row r="233" spans="1:16">
      <c r="A233" s="1070" t="s">
        <v>95</v>
      </c>
      <c r="B233" s="1071"/>
      <c r="C233" s="1071"/>
      <c r="D233" s="1071"/>
      <c r="E233" s="1071"/>
      <c r="F233" s="1071"/>
      <c r="G233" s="1071"/>
      <c r="H233" s="1071"/>
      <c r="I233" s="1071"/>
      <c r="J233" s="1071"/>
      <c r="K233" s="1071"/>
      <c r="L233" s="1071"/>
      <c r="M233" s="1071"/>
      <c r="N233" s="1071"/>
      <c r="O233" s="1071"/>
      <c r="P233" s="1072"/>
    </row>
    <row r="234" spans="1:16" ht="22.5">
      <c r="A234" s="633">
        <v>1</v>
      </c>
      <c r="B234" s="631" t="s">
        <v>133</v>
      </c>
      <c r="C234" s="633"/>
      <c r="D234" s="633"/>
      <c r="E234" s="633" t="s">
        <v>134</v>
      </c>
      <c r="F234" s="121">
        <f t="shared" ref="F234" si="12">SUM(H234+J234+L234+N234)</f>
        <v>0</v>
      </c>
      <c r="G234" s="121">
        <f t="shared" ref="G234" si="13">SUM(I234+K234+M234+O234)</f>
        <v>0</v>
      </c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sheetProtection password="C8EB" sheet="1" objects="1" scenarios="1"/>
  <mergeCells count="238"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G13:G14"/>
    <mergeCell ref="H13:I13"/>
    <mergeCell ref="J13:K13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B42:P42"/>
    <mergeCell ref="C44:P44"/>
    <mergeCell ref="C45:P45"/>
    <mergeCell ref="C46:P46"/>
    <mergeCell ref="C47:P47"/>
    <mergeCell ref="C48:P48"/>
    <mergeCell ref="A33:A36"/>
    <mergeCell ref="B33:B36"/>
    <mergeCell ref="C33:C36"/>
    <mergeCell ref="D33:D36"/>
    <mergeCell ref="P33:P36"/>
    <mergeCell ref="B40:C40"/>
    <mergeCell ref="D40:P40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A60:A61"/>
    <mergeCell ref="B60:B61"/>
    <mergeCell ref="C60:C61"/>
    <mergeCell ref="D60:D61"/>
    <mergeCell ref="A63:A64"/>
    <mergeCell ref="B63:B64"/>
    <mergeCell ref="C63:C64"/>
    <mergeCell ref="D63:D64"/>
    <mergeCell ref="A54:P54"/>
    <mergeCell ref="A55:A56"/>
    <mergeCell ref="B55:B56"/>
    <mergeCell ref="C55:C56"/>
    <mergeCell ref="D55:D56"/>
    <mergeCell ref="A57:A58"/>
    <mergeCell ref="B57:B58"/>
    <mergeCell ref="C57:C58"/>
    <mergeCell ref="D57:D58"/>
    <mergeCell ref="A74:A75"/>
    <mergeCell ref="B74:B75"/>
    <mergeCell ref="C74:C75"/>
    <mergeCell ref="D74:D75"/>
    <mergeCell ref="A66:A67"/>
    <mergeCell ref="B66:B67"/>
    <mergeCell ref="C66:C67"/>
    <mergeCell ref="D66:D67"/>
    <mergeCell ref="A68:A71"/>
    <mergeCell ref="B68:B71"/>
    <mergeCell ref="C68:C71"/>
    <mergeCell ref="D68:D71"/>
    <mergeCell ref="P78:P80"/>
    <mergeCell ref="A81:A82"/>
    <mergeCell ref="B81:B82"/>
    <mergeCell ref="C81:C82"/>
    <mergeCell ref="D81:D82"/>
    <mergeCell ref="P81:P82"/>
    <mergeCell ref="A78:A80"/>
    <mergeCell ref="B78:B80"/>
    <mergeCell ref="C78:C80"/>
    <mergeCell ref="D78:D80"/>
    <mergeCell ref="B92:B95"/>
    <mergeCell ref="C92:C95"/>
    <mergeCell ref="D92:D95"/>
    <mergeCell ref="A96:A99"/>
    <mergeCell ref="B96:B99"/>
    <mergeCell ref="C96:C99"/>
    <mergeCell ref="D96:D99"/>
    <mergeCell ref="P84:P103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A104:M104"/>
    <mergeCell ref="A105:E105"/>
    <mergeCell ref="D120:D121"/>
    <mergeCell ref="A123:A125"/>
    <mergeCell ref="B123:B125"/>
    <mergeCell ref="C123:C125"/>
    <mergeCell ref="D123:D125"/>
    <mergeCell ref="A111:A117"/>
    <mergeCell ref="B111:B114"/>
    <mergeCell ref="C111:C114"/>
    <mergeCell ref="D111:D114"/>
    <mergeCell ref="B116:B117"/>
    <mergeCell ref="C116:C117"/>
    <mergeCell ref="D116:D117"/>
    <mergeCell ref="A126:C126"/>
    <mergeCell ref="B127:B128"/>
    <mergeCell ref="B135:B136"/>
    <mergeCell ref="A131:C131"/>
    <mergeCell ref="A132:A134"/>
    <mergeCell ref="B132:B134"/>
    <mergeCell ref="C132:C134"/>
    <mergeCell ref="A118:C118"/>
    <mergeCell ref="A120:A122"/>
    <mergeCell ref="B120:B121"/>
    <mergeCell ref="C120:C121"/>
    <mergeCell ref="C135:C136"/>
    <mergeCell ref="B141:B142"/>
    <mergeCell ref="C141:C142"/>
    <mergeCell ref="D141:D142"/>
    <mergeCell ref="A143:A145"/>
    <mergeCell ref="B144:B145"/>
    <mergeCell ref="C144:C145"/>
    <mergeCell ref="D144:D145"/>
    <mergeCell ref="D132:D134"/>
    <mergeCell ref="A137:A139"/>
    <mergeCell ref="B137:B139"/>
    <mergeCell ref="C137:C139"/>
    <mergeCell ref="D137:D139"/>
    <mergeCell ref="A140:C140"/>
    <mergeCell ref="B200:C200"/>
    <mergeCell ref="D200:P200"/>
    <mergeCell ref="B201:P201"/>
    <mergeCell ref="B202:P202"/>
    <mergeCell ref="C204:P204"/>
    <mergeCell ref="C205:P205"/>
    <mergeCell ref="A146:P146"/>
    <mergeCell ref="A147:C147"/>
    <mergeCell ref="A150:A153"/>
    <mergeCell ref="B150:B153"/>
    <mergeCell ref="C150:C153"/>
    <mergeCell ref="D150:D153"/>
    <mergeCell ref="C206:P206"/>
    <mergeCell ref="C207:P207"/>
    <mergeCell ref="C208:P208"/>
    <mergeCell ref="C209:P209"/>
    <mergeCell ref="A210:A212"/>
    <mergeCell ref="B210:B212"/>
    <mergeCell ref="C210:D210"/>
    <mergeCell ref="E210:E212"/>
    <mergeCell ref="F210:O210"/>
    <mergeCell ref="P210:P212"/>
    <mergeCell ref="L211:M211"/>
    <mergeCell ref="N211:O211"/>
    <mergeCell ref="C227:P227"/>
    <mergeCell ref="A213:P213"/>
    <mergeCell ref="B219:C219"/>
    <mergeCell ref="D219:P219"/>
    <mergeCell ref="B220:P220"/>
    <mergeCell ref="C211:C212"/>
    <mergeCell ref="D211:D212"/>
    <mergeCell ref="F211:F212"/>
    <mergeCell ref="G211:G212"/>
    <mergeCell ref="H211:I211"/>
    <mergeCell ref="J211:K211"/>
    <mergeCell ref="P15:P16"/>
    <mergeCell ref="D135:D136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  <mergeCell ref="B221:P221"/>
    <mergeCell ref="C223:P223"/>
    <mergeCell ref="C224:P224"/>
    <mergeCell ref="C225:P225"/>
    <mergeCell ref="C226:P226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235"/>
  <sheetViews>
    <sheetView topLeftCell="A142" workbookViewId="0">
      <selection activeCell="H108" sqref="H108:H156"/>
    </sheetView>
  </sheetViews>
  <sheetFormatPr baseColWidth="10" defaultRowHeight="15"/>
  <cols>
    <col min="1" max="1" width="4.42578125" customWidth="1"/>
    <col min="2" max="2" width="44.85546875" customWidth="1"/>
    <col min="3" max="3" width="9.7109375" customWidth="1"/>
    <col min="4" max="4" width="11.140625" customWidth="1"/>
    <col min="5" max="5" width="17.42578125" customWidth="1"/>
    <col min="6" max="6" width="9.5703125" customWidth="1"/>
    <col min="7" max="7" width="10.5703125" customWidth="1"/>
    <col min="8" max="8" width="6.140625" customWidth="1"/>
    <col min="9" max="9" width="5.7109375" customWidth="1"/>
    <col min="10" max="10" width="6.85546875" customWidth="1"/>
    <col min="11" max="11" width="5.7109375" customWidth="1"/>
    <col min="12" max="12" width="6.7109375" customWidth="1"/>
    <col min="13" max="13" width="5.7109375" customWidth="1"/>
    <col min="14" max="14" width="6" customWidth="1"/>
    <col min="15" max="15" width="5.7109375" customWidth="1"/>
    <col min="16" max="16" width="17.140625" customWidth="1"/>
  </cols>
  <sheetData>
    <row r="1" spans="1:16" ht="35.25" customHeight="1">
      <c r="A1" s="16"/>
      <c r="B1" s="909" t="s">
        <v>223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5.75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4.7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0.2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5.75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7.7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4" customHeight="1" thickBot="1">
      <c r="A15" s="1098" t="s">
        <v>27</v>
      </c>
      <c r="B15" s="1099"/>
      <c r="C15" s="1099"/>
      <c r="D15" s="1099"/>
      <c r="E15" s="1099"/>
      <c r="F15" s="1100"/>
      <c r="G15" s="467"/>
      <c r="H15" s="1101"/>
      <c r="I15" s="1101"/>
      <c r="J15" s="1101"/>
      <c r="K15" s="1101"/>
      <c r="L15" s="1101"/>
      <c r="M15" s="1101"/>
      <c r="N15" s="1101"/>
      <c r="O15" s="468"/>
      <c r="P15" s="469" t="s">
        <v>228</v>
      </c>
    </row>
    <row r="16" spans="1:16">
      <c r="A16" s="1102">
        <v>1</v>
      </c>
      <c r="B16" s="1103" t="s">
        <v>30</v>
      </c>
      <c r="C16" s="1104" t="s">
        <v>224</v>
      </c>
      <c r="D16" s="1104" t="s">
        <v>224</v>
      </c>
      <c r="E16" s="470" t="s">
        <v>32</v>
      </c>
      <c r="F16" s="345">
        <f>SUM(H16+J16+L16+N16)</f>
        <v>1</v>
      </c>
      <c r="G16" s="345"/>
      <c r="H16" s="345">
        <v>1</v>
      </c>
      <c r="I16" s="345"/>
      <c r="J16" s="345"/>
      <c r="K16" s="345"/>
      <c r="L16" s="345"/>
      <c r="M16" s="345"/>
      <c r="N16" s="345"/>
      <c r="O16" s="345"/>
      <c r="P16" s="471"/>
    </row>
    <row r="17" spans="1:16">
      <c r="A17" s="949"/>
      <c r="B17" s="912"/>
      <c r="C17" s="921"/>
      <c r="D17" s="921"/>
      <c r="E17" s="429" t="s">
        <v>33</v>
      </c>
      <c r="F17" s="448">
        <f t="shared" ref="F17:F18" si="0">SUM(H17+J17+L17+N17)</f>
        <v>1</v>
      </c>
      <c r="G17" s="448"/>
      <c r="H17" s="448">
        <v>1</v>
      </c>
      <c r="I17" s="448"/>
      <c r="J17" s="448"/>
      <c r="K17" s="448"/>
      <c r="L17" s="448"/>
      <c r="M17" s="448"/>
      <c r="N17" s="448"/>
      <c r="O17" s="448"/>
      <c r="P17" s="433"/>
    </row>
    <row r="18" spans="1:16">
      <c r="A18" s="949"/>
      <c r="B18" s="912"/>
      <c r="C18" s="921"/>
      <c r="D18" s="921"/>
      <c r="E18" s="429" t="s">
        <v>34</v>
      </c>
      <c r="F18" s="448">
        <f t="shared" si="0"/>
        <v>4</v>
      </c>
      <c r="G18" s="448"/>
      <c r="H18" s="448">
        <v>1</v>
      </c>
      <c r="I18" s="448"/>
      <c r="J18" s="448">
        <v>1</v>
      </c>
      <c r="K18" s="448"/>
      <c r="L18" s="448">
        <v>1</v>
      </c>
      <c r="M18" s="448"/>
      <c r="N18" s="448">
        <v>1</v>
      </c>
      <c r="O18" s="448"/>
      <c r="P18" s="433"/>
    </row>
    <row r="19" spans="1:16" ht="24" customHeight="1">
      <c r="A19" s="1057" t="s">
        <v>35</v>
      </c>
      <c r="B19" s="1058"/>
      <c r="C19" s="1058"/>
      <c r="D19" s="1058"/>
      <c r="E19" s="1058"/>
      <c r="F19" s="1058"/>
      <c r="G19" s="1059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224</v>
      </c>
      <c r="D20" s="913" t="s">
        <v>224</v>
      </c>
      <c r="E20" s="424" t="s">
        <v>46</v>
      </c>
      <c r="F20" s="448">
        <f t="shared" ref="F20:F36" si="1">SUM(H20+J20+L20+N20)</f>
        <v>72</v>
      </c>
      <c r="G20" s="448"/>
      <c r="H20" s="10">
        <v>7</v>
      </c>
      <c r="I20" s="11"/>
      <c r="J20" s="445">
        <v>20</v>
      </c>
      <c r="K20" s="445"/>
      <c r="L20" s="445">
        <v>25</v>
      </c>
      <c r="M20" s="445"/>
      <c r="N20" s="445">
        <v>20</v>
      </c>
      <c r="O20" s="11"/>
      <c r="P20" s="915"/>
    </row>
    <row r="21" spans="1:16">
      <c r="A21" s="924"/>
      <c r="B21" s="912"/>
      <c r="C21" s="913"/>
      <c r="D21" s="913"/>
      <c r="E21" s="424" t="s">
        <v>47</v>
      </c>
      <c r="F21" s="448">
        <f t="shared" si="1"/>
        <v>39</v>
      </c>
      <c r="G21" s="448"/>
      <c r="H21" s="10">
        <v>3</v>
      </c>
      <c r="I21" s="11"/>
      <c r="J21" s="445">
        <v>10</v>
      </c>
      <c r="K21" s="445"/>
      <c r="L21" s="445">
        <v>14</v>
      </c>
      <c r="M21" s="445"/>
      <c r="N21" s="445">
        <v>12</v>
      </c>
      <c r="O21" s="11"/>
      <c r="P21" s="916"/>
    </row>
    <row r="22" spans="1:16">
      <c r="A22" s="924"/>
      <c r="B22" s="912"/>
      <c r="C22" s="913"/>
      <c r="D22" s="913"/>
      <c r="E22" s="424" t="s">
        <v>48</v>
      </c>
      <c r="F22" s="448">
        <v>2</v>
      </c>
      <c r="G22" s="448"/>
      <c r="H22" s="10">
        <v>2</v>
      </c>
      <c r="I22" s="11"/>
      <c r="J22" s="445">
        <v>2</v>
      </c>
      <c r="K22" s="445"/>
      <c r="L22" s="445">
        <v>2</v>
      </c>
      <c r="M22" s="445"/>
      <c r="N22" s="445">
        <v>2</v>
      </c>
      <c r="O22" s="11"/>
      <c r="P22" s="916"/>
    </row>
    <row r="23" spans="1:16">
      <c r="A23" s="924"/>
      <c r="B23" s="912"/>
      <c r="C23" s="913"/>
      <c r="D23" s="913"/>
      <c r="E23" s="424" t="s">
        <v>49</v>
      </c>
      <c r="F23" s="448">
        <f t="shared" si="1"/>
        <v>12</v>
      </c>
      <c r="G23" s="448"/>
      <c r="H23" s="10">
        <v>3</v>
      </c>
      <c r="I23" s="11"/>
      <c r="J23" s="445">
        <v>3</v>
      </c>
      <c r="K23" s="445"/>
      <c r="L23" s="445">
        <v>3</v>
      </c>
      <c r="M23" s="445"/>
      <c r="N23" s="445">
        <v>3</v>
      </c>
      <c r="O23" s="11"/>
      <c r="P23" s="917"/>
    </row>
    <row r="24" spans="1:16">
      <c r="A24" s="431">
        <v>3</v>
      </c>
      <c r="B24" s="418" t="s">
        <v>50</v>
      </c>
      <c r="C24" s="423" t="s">
        <v>224</v>
      </c>
      <c r="D24" s="423" t="s">
        <v>224</v>
      </c>
      <c r="E24" s="424" t="s">
        <v>152</v>
      </c>
      <c r="F24" s="448">
        <f t="shared" si="1"/>
        <v>12</v>
      </c>
      <c r="G24" s="448"/>
      <c r="H24" s="10">
        <v>3</v>
      </c>
      <c r="I24" s="11"/>
      <c r="J24" s="445">
        <v>3</v>
      </c>
      <c r="K24" s="445"/>
      <c r="L24" s="445">
        <v>3</v>
      </c>
      <c r="M24" s="445"/>
      <c r="N24" s="445">
        <v>3</v>
      </c>
      <c r="O24" s="11"/>
      <c r="P24" s="436"/>
    </row>
    <row r="25" spans="1:16">
      <c r="A25" s="938">
        <v>4</v>
      </c>
      <c r="B25" s="821" t="s">
        <v>150</v>
      </c>
      <c r="C25" s="918" t="s">
        <v>224</v>
      </c>
      <c r="D25" s="918" t="s">
        <v>224</v>
      </c>
      <c r="E25" s="424" t="s">
        <v>55</v>
      </c>
      <c r="F25" s="448">
        <f t="shared" si="1"/>
        <v>0</v>
      </c>
      <c r="G25" s="448"/>
      <c r="H25" s="10"/>
      <c r="I25" s="11"/>
      <c r="J25" s="445"/>
      <c r="K25" s="445"/>
      <c r="L25" s="445"/>
      <c r="M25" s="445"/>
      <c r="N25" s="445"/>
      <c r="O25" s="11"/>
      <c r="P25" s="436"/>
    </row>
    <row r="26" spans="1:16">
      <c r="A26" s="939"/>
      <c r="B26" s="822"/>
      <c r="C26" s="919"/>
      <c r="D26" s="919"/>
      <c r="E26" s="424" t="s">
        <v>56</v>
      </c>
      <c r="F26" s="448">
        <v>1</v>
      </c>
      <c r="G26" s="448"/>
      <c r="H26" s="10">
        <v>1</v>
      </c>
      <c r="I26" s="11"/>
      <c r="J26" s="445">
        <v>1</v>
      </c>
      <c r="K26" s="445"/>
      <c r="L26" s="445">
        <v>1</v>
      </c>
      <c r="M26" s="445"/>
      <c r="N26" s="445">
        <v>1</v>
      </c>
      <c r="O26" s="11"/>
      <c r="P26" s="436"/>
    </row>
    <row r="27" spans="1:16">
      <c r="A27" s="940"/>
      <c r="B27" s="823"/>
      <c r="C27" s="920"/>
      <c r="D27" s="920"/>
      <c r="E27" s="424" t="s">
        <v>51</v>
      </c>
      <c r="F27" s="448">
        <f t="shared" si="1"/>
        <v>24</v>
      </c>
      <c r="G27" s="448"/>
      <c r="H27" s="10">
        <v>6</v>
      </c>
      <c r="I27" s="11"/>
      <c r="J27" s="445">
        <v>6</v>
      </c>
      <c r="K27" s="445"/>
      <c r="L27" s="445">
        <v>6</v>
      </c>
      <c r="M27" s="445"/>
      <c r="N27" s="445">
        <v>6</v>
      </c>
      <c r="O27" s="11"/>
      <c r="P27" s="436"/>
    </row>
    <row r="28" spans="1:16">
      <c r="A28" s="431">
        <v>5</v>
      </c>
      <c r="B28" s="418" t="s">
        <v>144</v>
      </c>
      <c r="C28" s="423" t="s">
        <v>224</v>
      </c>
      <c r="D28" s="423" t="s">
        <v>224</v>
      </c>
      <c r="E28" s="424" t="s">
        <v>52</v>
      </c>
      <c r="F28" s="448">
        <f t="shared" si="1"/>
        <v>2</v>
      </c>
      <c r="G28" s="448"/>
      <c r="H28" s="10"/>
      <c r="I28" s="11"/>
      <c r="J28" s="445">
        <v>1</v>
      </c>
      <c r="K28" s="445"/>
      <c r="L28" s="445"/>
      <c r="M28" s="445"/>
      <c r="N28" s="445">
        <v>1</v>
      </c>
      <c r="O28" s="11"/>
      <c r="P28" s="436"/>
    </row>
    <row r="29" spans="1:16" ht="22.5">
      <c r="A29" s="431">
        <v>6</v>
      </c>
      <c r="B29" s="418" t="s">
        <v>143</v>
      </c>
      <c r="C29" s="423" t="s">
        <v>224</v>
      </c>
      <c r="D29" s="423" t="s">
        <v>224</v>
      </c>
      <c r="E29" s="424" t="s">
        <v>34</v>
      </c>
      <c r="F29" s="448">
        <f t="shared" si="1"/>
        <v>10</v>
      </c>
      <c r="G29" s="448"/>
      <c r="H29" s="10">
        <v>5</v>
      </c>
      <c r="I29" s="11"/>
      <c r="J29" s="445"/>
      <c r="K29" s="445"/>
      <c r="L29" s="445"/>
      <c r="M29" s="445"/>
      <c r="N29" s="445">
        <v>5</v>
      </c>
      <c r="O29" s="11"/>
      <c r="P29" s="436"/>
    </row>
    <row r="30" spans="1:16">
      <c r="A30" s="96">
        <v>7</v>
      </c>
      <c r="B30" s="438" t="s">
        <v>54</v>
      </c>
      <c r="C30" s="421" t="s">
        <v>224</v>
      </c>
      <c r="D30" s="421" t="s">
        <v>224</v>
      </c>
      <c r="E30" s="421" t="s">
        <v>153</v>
      </c>
      <c r="F30" s="448">
        <f t="shared" si="1"/>
        <v>12</v>
      </c>
      <c r="G30" s="448"/>
      <c r="H30" s="10">
        <v>3</v>
      </c>
      <c r="I30" s="11"/>
      <c r="J30" s="445">
        <v>3</v>
      </c>
      <c r="K30" s="445"/>
      <c r="L30" s="445">
        <v>3</v>
      </c>
      <c r="M30" s="445"/>
      <c r="N30" s="445">
        <v>3</v>
      </c>
      <c r="O30" s="11"/>
      <c r="P30" s="436"/>
    </row>
    <row r="31" spans="1:16">
      <c r="A31" s="863">
        <v>8</v>
      </c>
      <c r="B31" s="865" t="s">
        <v>145</v>
      </c>
      <c r="C31" s="867" t="s">
        <v>224</v>
      </c>
      <c r="D31" s="867" t="s">
        <v>224</v>
      </c>
      <c r="E31" s="421" t="s">
        <v>146</v>
      </c>
      <c r="F31" s="448">
        <f t="shared" si="1"/>
        <v>0</v>
      </c>
      <c r="G31" s="448"/>
      <c r="H31" s="10"/>
      <c r="I31" s="11"/>
      <c r="J31" s="445"/>
      <c r="K31" s="445"/>
      <c r="L31" s="445"/>
      <c r="M31" s="445"/>
      <c r="N31" s="445"/>
      <c r="O31" s="11"/>
      <c r="P31" s="425"/>
    </row>
    <row r="32" spans="1:16">
      <c r="A32" s="864"/>
      <c r="B32" s="866"/>
      <c r="C32" s="868"/>
      <c r="D32" s="868"/>
      <c r="E32" s="421" t="s">
        <v>147</v>
      </c>
      <c r="F32" s="448">
        <f t="shared" si="1"/>
        <v>0</v>
      </c>
      <c r="G32" s="448"/>
      <c r="H32" s="10"/>
      <c r="I32" s="11"/>
      <c r="J32" s="445"/>
      <c r="K32" s="445"/>
      <c r="L32" s="445"/>
      <c r="M32" s="445"/>
      <c r="N32" s="445"/>
      <c r="O32" s="11"/>
      <c r="P32" s="425"/>
    </row>
    <row r="33" spans="1:16">
      <c r="A33" s="956">
        <v>9</v>
      </c>
      <c r="B33" s="965" t="s">
        <v>151</v>
      </c>
      <c r="C33" s="910" t="s">
        <v>224</v>
      </c>
      <c r="D33" s="910" t="s">
        <v>224</v>
      </c>
      <c r="E33" s="421" t="s">
        <v>40</v>
      </c>
      <c r="F33" s="448">
        <f t="shared" si="1"/>
        <v>220</v>
      </c>
      <c r="G33" s="448"/>
      <c r="H33" s="13">
        <v>4</v>
      </c>
      <c r="I33" s="13"/>
      <c r="J33" s="13">
        <v>46</v>
      </c>
      <c r="K33" s="13"/>
      <c r="L33" s="13">
        <v>73</v>
      </c>
      <c r="M33" s="13"/>
      <c r="N33" s="13">
        <v>97</v>
      </c>
      <c r="O33" s="13"/>
      <c r="P33" s="935"/>
    </row>
    <row r="34" spans="1:16">
      <c r="A34" s="956"/>
      <c r="B34" s="965"/>
      <c r="C34" s="910"/>
      <c r="D34" s="910"/>
      <c r="E34" s="421" t="s">
        <v>41</v>
      </c>
      <c r="F34" s="448">
        <f t="shared" si="1"/>
        <v>44.4</v>
      </c>
      <c r="G34" s="448"/>
      <c r="H34" s="399">
        <v>0.8</v>
      </c>
      <c r="I34" s="13"/>
      <c r="J34" s="399">
        <v>9.1999999999999993</v>
      </c>
      <c r="K34" s="399"/>
      <c r="L34" s="399">
        <v>15</v>
      </c>
      <c r="M34" s="399"/>
      <c r="N34" s="399">
        <v>19.399999999999999</v>
      </c>
      <c r="O34" s="13"/>
      <c r="P34" s="936"/>
    </row>
    <row r="35" spans="1:16">
      <c r="A35" s="956"/>
      <c r="B35" s="965"/>
      <c r="C35" s="910"/>
      <c r="D35" s="910"/>
      <c r="E35" s="421" t="s">
        <v>42</v>
      </c>
      <c r="F35" s="448">
        <f t="shared" si="1"/>
        <v>72</v>
      </c>
      <c r="G35" s="448"/>
      <c r="H35" s="13">
        <v>7</v>
      </c>
      <c r="I35" s="13"/>
      <c r="J35" s="13">
        <v>20</v>
      </c>
      <c r="K35" s="13"/>
      <c r="L35" s="13">
        <v>25</v>
      </c>
      <c r="M35" s="13"/>
      <c r="N35" s="13">
        <v>20</v>
      </c>
      <c r="O35" s="13"/>
      <c r="P35" s="936"/>
    </row>
    <row r="36" spans="1:16" ht="15.75" thickBot="1">
      <c r="A36" s="964"/>
      <c r="B36" s="966"/>
      <c r="C36" s="911"/>
      <c r="D36" s="911"/>
      <c r="E36" s="422" t="s">
        <v>43</v>
      </c>
      <c r="F36" s="183">
        <f t="shared" si="1"/>
        <v>4950</v>
      </c>
      <c r="G36" s="183"/>
      <c r="H36" s="63">
        <v>90</v>
      </c>
      <c r="I36" s="63"/>
      <c r="J36" s="63">
        <v>1035</v>
      </c>
      <c r="K36" s="63"/>
      <c r="L36" s="400">
        <v>1642.5</v>
      </c>
      <c r="M36" s="63"/>
      <c r="N36" s="400">
        <v>2182.5</v>
      </c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787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787"/>
    </row>
    <row r="40" spans="1:16" ht="35.25" customHeight="1">
      <c r="A40" s="16"/>
      <c r="B40" s="909" t="s">
        <v>223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</row>
    <row r="41" spans="1:16" ht="10.5" customHeight="1">
      <c r="A41" s="16"/>
      <c r="B41" s="663"/>
      <c r="C41" s="663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</row>
    <row r="42" spans="1:16" ht="15.75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8.25" customHeight="1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2.5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15.75" thickBot="1">
      <c r="A50" s="35"/>
      <c r="B50" s="14"/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</row>
    <row r="51" spans="1:16">
      <c r="A51" s="876" t="s">
        <v>12</v>
      </c>
      <c r="B51" s="878" t="s">
        <v>13</v>
      </c>
      <c r="C51" s="881" t="s">
        <v>14</v>
      </c>
      <c r="D51" s="881"/>
      <c r="E51" s="882" t="s">
        <v>15</v>
      </c>
      <c r="F51" s="881" t="s">
        <v>16</v>
      </c>
      <c r="G51" s="881"/>
      <c r="H51" s="881"/>
      <c r="I51" s="881"/>
      <c r="J51" s="881"/>
      <c r="K51" s="881"/>
      <c r="L51" s="881"/>
      <c r="M51" s="881"/>
      <c r="N51" s="881"/>
      <c r="O51" s="881"/>
      <c r="P51" s="884" t="s">
        <v>17</v>
      </c>
    </row>
    <row r="52" spans="1:16" ht="16.5" customHeight="1">
      <c r="A52" s="877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885"/>
    </row>
    <row r="53" spans="1:16" ht="58.5" customHeight="1" thickBot="1">
      <c r="A53" s="1147"/>
      <c r="B53" s="879"/>
      <c r="C53" s="1044"/>
      <c r="D53" s="1044"/>
      <c r="E53" s="1004"/>
      <c r="F53" s="1004"/>
      <c r="G53" s="1042"/>
      <c r="H53" s="472" t="s">
        <v>25</v>
      </c>
      <c r="I53" s="472" t="s">
        <v>26</v>
      </c>
      <c r="J53" s="472" t="s">
        <v>25</v>
      </c>
      <c r="K53" s="472" t="s">
        <v>26</v>
      </c>
      <c r="L53" s="472" t="s">
        <v>25</v>
      </c>
      <c r="M53" s="472" t="s">
        <v>26</v>
      </c>
      <c r="N53" s="472" t="s">
        <v>25</v>
      </c>
      <c r="O53" s="472" t="s">
        <v>26</v>
      </c>
      <c r="P53" s="1148"/>
    </row>
    <row r="54" spans="1:16" ht="27.75" customHeight="1" thickBot="1">
      <c r="A54" s="1143" t="s">
        <v>57</v>
      </c>
      <c r="B54" s="1144"/>
      <c r="C54" s="1144"/>
      <c r="D54" s="1144"/>
      <c r="E54" s="1144"/>
      <c r="F54" s="1144"/>
      <c r="G54" s="1144"/>
      <c r="H54" s="1144"/>
      <c r="I54" s="1144"/>
      <c r="J54" s="1144"/>
      <c r="K54" s="1144"/>
      <c r="L54" s="1144"/>
      <c r="M54" s="1144"/>
      <c r="N54" s="1144"/>
      <c r="O54" s="1144"/>
      <c r="P54" s="1145"/>
    </row>
    <row r="55" spans="1:16" ht="18" customHeight="1">
      <c r="A55" s="1102">
        <v>1</v>
      </c>
      <c r="B55" s="1103" t="s">
        <v>59</v>
      </c>
      <c r="C55" s="1146" t="s">
        <v>224</v>
      </c>
      <c r="D55" s="1146" t="s">
        <v>29</v>
      </c>
      <c r="E55" s="473" t="s">
        <v>154</v>
      </c>
      <c r="F55" s="345">
        <f t="shared" ref="F55:F75" si="2">SUM(H55+J55+L55+N55)</f>
        <v>752</v>
      </c>
      <c r="G55" s="345"/>
      <c r="H55" s="470">
        <v>188</v>
      </c>
      <c r="I55" s="470"/>
      <c r="J55" s="470">
        <v>188</v>
      </c>
      <c r="K55" s="470"/>
      <c r="L55" s="470">
        <v>188</v>
      </c>
      <c r="M55" s="470"/>
      <c r="N55" s="470">
        <v>188</v>
      </c>
      <c r="O55" s="470"/>
      <c r="P55" s="474"/>
    </row>
    <row r="56" spans="1:16">
      <c r="A56" s="949"/>
      <c r="B56" s="912"/>
      <c r="C56" s="914"/>
      <c r="D56" s="914"/>
      <c r="E56" s="424" t="s">
        <v>34</v>
      </c>
      <c r="F56" s="448">
        <f t="shared" si="2"/>
        <v>12</v>
      </c>
      <c r="G56" s="448"/>
      <c r="H56" s="429">
        <v>3</v>
      </c>
      <c r="I56" s="429"/>
      <c r="J56" s="429">
        <v>3</v>
      </c>
      <c r="K56" s="429"/>
      <c r="L56" s="429">
        <v>3</v>
      </c>
      <c r="M56" s="429"/>
      <c r="N56" s="429">
        <v>3</v>
      </c>
      <c r="O56" s="429"/>
      <c r="P56" s="432"/>
    </row>
    <row r="57" spans="1:16">
      <c r="A57" s="949">
        <v>2</v>
      </c>
      <c r="B57" s="912" t="s">
        <v>61</v>
      </c>
      <c r="C57" s="914" t="s">
        <v>224</v>
      </c>
      <c r="D57" s="914" t="s">
        <v>29</v>
      </c>
      <c r="E57" s="424" t="s">
        <v>154</v>
      </c>
      <c r="F57" s="448">
        <f t="shared" si="2"/>
        <v>36</v>
      </c>
      <c r="G57" s="448"/>
      <c r="H57" s="429">
        <v>9</v>
      </c>
      <c r="I57" s="429"/>
      <c r="J57" s="429">
        <v>9</v>
      </c>
      <c r="K57" s="429"/>
      <c r="L57" s="429">
        <v>9</v>
      </c>
      <c r="M57" s="429"/>
      <c r="N57" s="429">
        <v>9</v>
      </c>
      <c r="O57" s="429"/>
      <c r="P57" s="432"/>
    </row>
    <row r="58" spans="1:16" ht="17.25" customHeight="1">
      <c r="A58" s="949"/>
      <c r="B58" s="912"/>
      <c r="C58" s="914"/>
      <c r="D58" s="914"/>
      <c r="E58" s="424" t="s">
        <v>34</v>
      </c>
      <c r="F58" s="448">
        <f t="shared" si="2"/>
        <v>12</v>
      </c>
      <c r="G58" s="448"/>
      <c r="H58" s="429">
        <v>3</v>
      </c>
      <c r="I58" s="429"/>
      <c r="J58" s="429">
        <v>3</v>
      </c>
      <c r="K58" s="429"/>
      <c r="L58" s="429">
        <v>3</v>
      </c>
      <c r="M58" s="429"/>
      <c r="N58" s="429">
        <v>3</v>
      </c>
      <c r="O58" s="429"/>
      <c r="P58" s="432"/>
    </row>
    <row r="59" spans="1:16" ht="26.25" customHeight="1">
      <c r="A59" s="435">
        <v>3</v>
      </c>
      <c r="B59" s="418" t="s">
        <v>62</v>
      </c>
      <c r="C59" s="424" t="s">
        <v>224</v>
      </c>
      <c r="D59" s="424" t="s">
        <v>29</v>
      </c>
      <c r="E59" s="424" t="s">
        <v>58</v>
      </c>
      <c r="F59" s="448">
        <f t="shared" si="2"/>
        <v>48</v>
      </c>
      <c r="G59" s="448"/>
      <c r="H59" s="429">
        <v>12</v>
      </c>
      <c r="I59" s="429"/>
      <c r="J59" s="429">
        <v>12</v>
      </c>
      <c r="K59" s="429"/>
      <c r="L59" s="429">
        <v>12</v>
      </c>
      <c r="M59" s="429"/>
      <c r="N59" s="429">
        <v>12</v>
      </c>
      <c r="O59" s="429"/>
      <c r="P59" s="432"/>
    </row>
    <row r="60" spans="1:16" ht="18" customHeight="1">
      <c r="A60" s="949">
        <v>4</v>
      </c>
      <c r="B60" s="912" t="s">
        <v>98</v>
      </c>
      <c r="C60" s="914" t="s">
        <v>224</v>
      </c>
      <c r="D60" s="914" t="s">
        <v>29</v>
      </c>
      <c r="E60" s="424" t="s">
        <v>155</v>
      </c>
      <c r="F60" s="448">
        <f t="shared" si="2"/>
        <v>1</v>
      </c>
      <c r="G60" s="448"/>
      <c r="H60" s="429"/>
      <c r="I60" s="429"/>
      <c r="J60" s="429">
        <v>1</v>
      </c>
      <c r="K60" s="429"/>
      <c r="L60" s="429"/>
      <c r="M60" s="429"/>
      <c r="N60" s="429"/>
      <c r="O60" s="429"/>
      <c r="P60" s="432"/>
    </row>
    <row r="61" spans="1:16">
      <c r="A61" s="949"/>
      <c r="B61" s="912"/>
      <c r="C61" s="914"/>
      <c r="D61" s="914"/>
      <c r="E61" s="424" t="s">
        <v>64</v>
      </c>
      <c r="F61" s="448">
        <f t="shared" si="2"/>
        <v>1</v>
      </c>
      <c r="G61" s="448"/>
      <c r="H61" s="429"/>
      <c r="I61" s="429"/>
      <c r="J61" s="429">
        <v>1</v>
      </c>
      <c r="K61" s="429"/>
      <c r="L61" s="429"/>
      <c r="M61" s="429"/>
      <c r="N61" s="429"/>
      <c r="O61" s="429"/>
      <c r="P61" s="432"/>
    </row>
    <row r="62" spans="1:16" ht="27" customHeight="1">
      <c r="A62" s="435">
        <v>5</v>
      </c>
      <c r="B62" s="418" t="s">
        <v>99</v>
      </c>
      <c r="C62" s="424" t="s">
        <v>224</v>
      </c>
      <c r="D62" s="424" t="s">
        <v>29</v>
      </c>
      <c r="E62" s="424" t="s">
        <v>58</v>
      </c>
      <c r="F62" s="448">
        <f t="shared" si="2"/>
        <v>72</v>
      </c>
      <c r="G62" s="448"/>
      <c r="H62" s="429">
        <v>18</v>
      </c>
      <c r="I62" s="429"/>
      <c r="J62" s="429">
        <v>18</v>
      </c>
      <c r="K62" s="429"/>
      <c r="L62" s="429">
        <v>18</v>
      </c>
      <c r="M62" s="429"/>
      <c r="N62" s="429">
        <v>18</v>
      </c>
      <c r="O62" s="429"/>
      <c r="P62" s="475" t="s">
        <v>225</v>
      </c>
    </row>
    <row r="63" spans="1:16">
      <c r="A63" s="1036">
        <v>6</v>
      </c>
      <c r="B63" s="1037" t="s">
        <v>65</v>
      </c>
      <c r="C63" s="1038" t="s">
        <v>224</v>
      </c>
      <c r="D63" s="1038" t="s">
        <v>29</v>
      </c>
      <c r="E63" s="453" t="s">
        <v>58</v>
      </c>
      <c r="F63" s="448">
        <f t="shared" si="2"/>
        <v>0</v>
      </c>
      <c r="G63" s="448"/>
      <c r="H63" s="429"/>
      <c r="I63" s="429"/>
      <c r="J63" s="429"/>
      <c r="K63" s="429"/>
      <c r="L63" s="429"/>
      <c r="M63" s="429"/>
      <c r="N63" s="429"/>
      <c r="O63" s="429"/>
      <c r="P63" s="475"/>
    </row>
    <row r="64" spans="1:16">
      <c r="A64" s="1036"/>
      <c r="B64" s="1037"/>
      <c r="C64" s="1038"/>
      <c r="D64" s="1038"/>
      <c r="E64" s="453" t="s">
        <v>34</v>
      </c>
      <c r="F64" s="448">
        <f t="shared" si="2"/>
        <v>0</v>
      </c>
      <c r="G64" s="448"/>
      <c r="H64" s="429"/>
      <c r="I64" s="429"/>
      <c r="J64" s="429"/>
      <c r="K64" s="429"/>
      <c r="L64" s="429"/>
      <c r="M64" s="429"/>
      <c r="N64" s="429"/>
      <c r="O64" s="429"/>
      <c r="P64" s="432"/>
    </row>
    <row r="65" spans="1:16" ht="25.5" customHeight="1">
      <c r="A65" s="435">
        <v>7</v>
      </c>
      <c r="B65" s="418" t="s">
        <v>74</v>
      </c>
      <c r="C65" s="424" t="s">
        <v>224</v>
      </c>
      <c r="D65" s="424" t="s">
        <v>29</v>
      </c>
      <c r="E65" s="424" t="s">
        <v>58</v>
      </c>
      <c r="F65" s="448">
        <f t="shared" si="2"/>
        <v>96</v>
      </c>
      <c r="G65" s="448"/>
      <c r="H65" s="429">
        <v>24</v>
      </c>
      <c r="I65" s="429"/>
      <c r="J65" s="429">
        <v>24</v>
      </c>
      <c r="K65" s="429"/>
      <c r="L65" s="429">
        <v>24</v>
      </c>
      <c r="M65" s="429"/>
      <c r="N65" s="429">
        <v>24</v>
      </c>
      <c r="O65" s="429"/>
      <c r="P65" s="475" t="s">
        <v>226</v>
      </c>
    </row>
    <row r="66" spans="1:16">
      <c r="A66" s="949">
        <v>8</v>
      </c>
      <c r="B66" s="912" t="s">
        <v>66</v>
      </c>
      <c r="C66" s="914" t="s">
        <v>224</v>
      </c>
      <c r="D66" s="914" t="s">
        <v>29</v>
      </c>
      <c r="E66" s="424" t="s">
        <v>63</v>
      </c>
      <c r="F66" s="448">
        <f t="shared" si="2"/>
        <v>1</v>
      </c>
      <c r="G66" s="448"/>
      <c r="H66" s="429"/>
      <c r="I66" s="429"/>
      <c r="J66" s="429"/>
      <c r="K66" s="429"/>
      <c r="L66" s="429"/>
      <c r="M66" s="429"/>
      <c r="N66" s="429">
        <v>1</v>
      </c>
      <c r="O66" s="429"/>
      <c r="P66" s="432"/>
    </row>
    <row r="67" spans="1:16">
      <c r="A67" s="949"/>
      <c r="B67" s="912"/>
      <c r="C67" s="914"/>
      <c r="D67" s="914"/>
      <c r="E67" s="424" t="s">
        <v>64</v>
      </c>
      <c r="F67" s="448">
        <f t="shared" si="2"/>
        <v>1</v>
      </c>
      <c r="G67" s="448"/>
      <c r="H67" s="429"/>
      <c r="I67" s="429"/>
      <c r="J67" s="429"/>
      <c r="K67" s="429"/>
      <c r="L67" s="429"/>
      <c r="M67" s="429"/>
      <c r="N67" s="429">
        <v>1</v>
      </c>
      <c r="O67" s="429"/>
      <c r="P67" s="432"/>
    </row>
    <row r="68" spans="1:16">
      <c r="A68" s="1036">
        <v>9</v>
      </c>
      <c r="B68" s="1037" t="s">
        <v>67</v>
      </c>
      <c r="C68" s="1038" t="s">
        <v>224</v>
      </c>
      <c r="D68" s="1038" t="s">
        <v>29</v>
      </c>
      <c r="E68" s="453" t="s">
        <v>68</v>
      </c>
      <c r="F68" s="448">
        <f t="shared" si="2"/>
        <v>0</v>
      </c>
      <c r="G68" s="448"/>
      <c r="H68" s="429"/>
      <c r="I68" s="429"/>
      <c r="J68" s="429"/>
      <c r="K68" s="429"/>
      <c r="L68" s="429"/>
      <c r="M68" s="429"/>
      <c r="N68" s="429"/>
      <c r="O68" s="429"/>
      <c r="P68" s="432"/>
    </row>
    <row r="69" spans="1:16">
      <c r="A69" s="1036"/>
      <c r="B69" s="1037"/>
      <c r="C69" s="1038"/>
      <c r="D69" s="1038"/>
      <c r="E69" s="453" t="s">
        <v>36</v>
      </c>
      <c r="F69" s="448">
        <f t="shared" si="2"/>
        <v>0</v>
      </c>
      <c r="G69" s="448"/>
      <c r="H69" s="429"/>
      <c r="I69" s="429"/>
      <c r="J69" s="429"/>
      <c r="K69" s="429"/>
      <c r="L69" s="429"/>
      <c r="M69" s="429"/>
      <c r="N69" s="429"/>
      <c r="O69" s="429"/>
      <c r="P69" s="432"/>
    </row>
    <row r="70" spans="1:16" ht="22.5">
      <c r="A70" s="1036"/>
      <c r="B70" s="1037"/>
      <c r="C70" s="1038"/>
      <c r="D70" s="1038"/>
      <c r="E70" s="453" t="s">
        <v>69</v>
      </c>
      <c r="F70" s="448">
        <f t="shared" si="2"/>
        <v>0</v>
      </c>
      <c r="G70" s="448"/>
      <c r="H70" s="429"/>
      <c r="I70" s="429"/>
      <c r="J70" s="429"/>
      <c r="K70" s="429"/>
      <c r="L70" s="429"/>
      <c r="M70" s="429"/>
      <c r="N70" s="429"/>
      <c r="O70" s="429"/>
      <c r="P70" s="432"/>
    </row>
    <row r="71" spans="1:16" ht="22.5">
      <c r="A71" s="1036"/>
      <c r="B71" s="1037"/>
      <c r="C71" s="1038"/>
      <c r="D71" s="1038"/>
      <c r="E71" s="453" t="s">
        <v>75</v>
      </c>
      <c r="F71" s="448">
        <f t="shared" si="2"/>
        <v>0</v>
      </c>
      <c r="G71" s="448"/>
      <c r="H71" s="429"/>
      <c r="I71" s="429"/>
      <c r="J71" s="429"/>
      <c r="K71" s="429"/>
      <c r="L71" s="429"/>
      <c r="M71" s="429"/>
      <c r="N71" s="429"/>
      <c r="O71" s="429"/>
      <c r="P71" s="432"/>
    </row>
    <row r="72" spans="1:16" ht="17.25" customHeight="1" thickBot="1">
      <c r="A72" s="441">
        <v>10</v>
      </c>
      <c r="B72" s="440" t="s">
        <v>70</v>
      </c>
      <c r="C72" s="439" t="s">
        <v>224</v>
      </c>
      <c r="D72" s="439" t="s">
        <v>29</v>
      </c>
      <c r="E72" s="439" t="s">
        <v>71</v>
      </c>
      <c r="F72" s="183">
        <f t="shared" si="2"/>
        <v>1</v>
      </c>
      <c r="G72" s="183"/>
      <c r="H72" s="228"/>
      <c r="I72" s="228"/>
      <c r="J72" s="228">
        <v>1</v>
      </c>
      <c r="K72" s="340"/>
      <c r="L72" s="340"/>
      <c r="M72" s="340"/>
      <c r="N72" s="340"/>
      <c r="O72" s="340"/>
      <c r="P72" s="342"/>
    </row>
    <row r="73" spans="1:16" ht="22.5">
      <c r="A73" s="456">
        <v>11</v>
      </c>
      <c r="B73" s="457" t="s">
        <v>100</v>
      </c>
      <c r="C73" s="456" t="s">
        <v>224</v>
      </c>
      <c r="D73" s="456" t="s">
        <v>29</v>
      </c>
      <c r="E73" s="456" t="s">
        <v>72</v>
      </c>
      <c r="F73" s="223">
        <f t="shared" si="2"/>
        <v>0</v>
      </c>
      <c r="G73" s="223"/>
      <c r="H73" s="410"/>
      <c r="I73" s="410"/>
      <c r="J73" s="410"/>
      <c r="K73" s="224"/>
      <c r="L73" s="224"/>
      <c r="M73" s="224"/>
      <c r="N73" s="224"/>
      <c r="O73" s="224"/>
      <c r="P73" s="224"/>
    </row>
    <row r="74" spans="1:16">
      <c r="A74" s="1038">
        <v>12</v>
      </c>
      <c r="B74" s="1037" t="s">
        <v>101</v>
      </c>
      <c r="C74" s="1038" t="s">
        <v>224</v>
      </c>
      <c r="D74" s="1038" t="s">
        <v>29</v>
      </c>
      <c r="E74" s="396" t="s">
        <v>73</v>
      </c>
      <c r="F74" s="121">
        <f t="shared" si="2"/>
        <v>0</v>
      </c>
      <c r="G74" s="121"/>
      <c r="H74" s="121"/>
      <c r="I74" s="121"/>
      <c r="J74" s="121"/>
      <c r="K74" s="121"/>
      <c r="L74" s="121"/>
      <c r="M74" s="121"/>
      <c r="N74" s="121"/>
      <c r="O74" s="121"/>
      <c r="P74" s="121"/>
    </row>
    <row r="75" spans="1:16">
      <c r="A75" s="1038"/>
      <c r="B75" s="1037"/>
      <c r="C75" s="1038"/>
      <c r="D75" s="1038"/>
      <c r="E75" s="396" t="s">
        <v>64</v>
      </c>
      <c r="F75" s="121">
        <f t="shared" si="2"/>
        <v>0</v>
      </c>
      <c r="G75" s="121"/>
      <c r="H75" s="121"/>
      <c r="I75" s="121"/>
      <c r="J75" s="121"/>
      <c r="K75" s="121"/>
      <c r="L75" s="121"/>
      <c r="M75" s="121"/>
      <c r="N75" s="121"/>
      <c r="O75" s="121"/>
      <c r="P75" s="121"/>
    </row>
    <row r="76" spans="1:16" ht="15.75" thickBot="1">
      <c r="A76" s="4"/>
      <c r="B76" s="134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</row>
    <row r="77" spans="1:16" ht="23.25" customHeight="1" thickBot="1">
      <c r="A77" s="366" t="s">
        <v>118</v>
      </c>
      <c r="B77" s="367"/>
      <c r="C77" s="367"/>
      <c r="D77" s="368"/>
      <c r="E77" s="369"/>
      <c r="F77" s="370"/>
      <c r="G77" s="371"/>
      <c r="H77" s="370"/>
      <c r="I77" s="370"/>
      <c r="J77" s="370"/>
      <c r="K77" s="370"/>
      <c r="L77" s="370"/>
      <c r="M77" s="370"/>
      <c r="N77" s="370"/>
      <c r="O77" s="370"/>
      <c r="P77" s="372"/>
    </row>
    <row r="78" spans="1:16">
      <c r="A78" s="1102">
        <v>1</v>
      </c>
      <c r="B78" s="1103" t="s">
        <v>44</v>
      </c>
      <c r="C78" s="1138" t="s">
        <v>224</v>
      </c>
      <c r="D78" s="1138" t="s">
        <v>29</v>
      </c>
      <c r="E78" s="462" t="s">
        <v>36</v>
      </c>
      <c r="F78" s="345">
        <f t="shared" ref="F78:F103" si="3">SUM(H78+J78+L78+N78)</f>
        <v>1</v>
      </c>
      <c r="G78" s="345"/>
      <c r="H78" s="346"/>
      <c r="I78" s="347"/>
      <c r="J78" s="348">
        <v>1</v>
      </c>
      <c r="K78" s="348"/>
      <c r="L78" s="348"/>
      <c r="M78" s="348"/>
      <c r="N78" s="348"/>
      <c r="O78" s="347"/>
      <c r="P78" s="1137"/>
    </row>
    <row r="79" spans="1:16" ht="18" customHeight="1">
      <c r="A79" s="949"/>
      <c r="B79" s="912"/>
      <c r="C79" s="913"/>
      <c r="D79" s="913"/>
      <c r="E79" s="423" t="s">
        <v>37</v>
      </c>
      <c r="F79" s="448">
        <f t="shared" si="3"/>
        <v>1</v>
      </c>
      <c r="G79" s="448"/>
      <c r="H79" s="10"/>
      <c r="I79" s="11"/>
      <c r="J79" s="445">
        <v>1</v>
      </c>
      <c r="K79" s="445"/>
      <c r="L79" s="445"/>
      <c r="M79" s="445"/>
      <c r="N79" s="445"/>
      <c r="O79" s="11"/>
      <c r="P79" s="953"/>
    </row>
    <row r="80" spans="1:16" ht="17.25" customHeight="1">
      <c r="A80" s="949"/>
      <c r="B80" s="912"/>
      <c r="C80" s="913"/>
      <c r="D80" s="913"/>
      <c r="E80" s="424" t="s">
        <v>76</v>
      </c>
      <c r="F80" s="448">
        <f t="shared" si="3"/>
        <v>1</v>
      </c>
      <c r="G80" s="448"/>
      <c r="H80" s="10"/>
      <c r="I80" s="11"/>
      <c r="J80" s="445">
        <v>1</v>
      </c>
      <c r="K80" s="445"/>
      <c r="L80" s="445"/>
      <c r="M80" s="445"/>
      <c r="N80" s="445"/>
      <c r="O80" s="11"/>
      <c r="P80" s="954"/>
    </row>
    <row r="81" spans="1:16" ht="19.5" customHeight="1">
      <c r="A81" s="924">
        <v>2</v>
      </c>
      <c r="B81" s="912" t="s">
        <v>96</v>
      </c>
      <c r="C81" s="913" t="s">
        <v>224</v>
      </c>
      <c r="D81" s="913" t="s">
        <v>29</v>
      </c>
      <c r="E81" s="423" t="s">
        <v>38</v>
      </c>
      <c r="F81" s="448">
        <f t="shared" si="3"/>
        <v>1</v>
      </c>
      <c r="G81" s="448"/>
      <c r="H81" s="10"/>
      <c r="I81" s="11"/>
      <c r="J81" s="445">
        <v>1</v>
      </c>
      <c r="K81" s="445"/>
      <c r="L81" s="445"/>
      <c r="M81" s="445"/>
      <c r="N81" s="445"/>
      <c r="O81" s="11"/>
      <c r="P81" s="957"/>
    </row>
    <row r="82" spans="1:16" ht="17.25" customHeight="1">
      <c r="A82" s="924"/>
      <c r="B82" s="912"/>
      <c r="C82" s="913"/>
      <c r="D82" s="913"/>
      <c r="E82" s="424" t="s">
        <v>39</v>
      </c>
      <c r="F82" s="448">
        <f t="shared" si="3"/>
        <v>1</v>
      </c>
      <c r="G82" s="448"/>
      <c r="H82" s="10"/>
      <c r="I82" s="11"/>
      <c r="J82" s="445">
        <v>1</v>
      </c>
      <c r="K82" s="445"/>
      <c r="L82" s="445"/>
      <c r="M82" s="445"/>
      <c r="N82" s="445"/>
      <c r="O82" s="11"/>
      <c r="P82" s="958"/>
    </row>
    <row r="83" spans="1:16" ht="22.5">
      <c r="A83" s="476">
        <v>3</v>
      </c>
      <c r="B83" s="404" t="s">
        <v>148</v>
      </c>
      <c r="C83" s="323"/>
      <c r="D83" s="323"/>
      <c r="E83" s="322" t="s">
        <v>149</v>
      </c>
      <c r="F83" s="448">
        <f t="shared" si="3"/>
        <v>0</v>
      </c>
      <c r="G83" s="448"/>
      <c r="H83" s="88"/>
      <c r="I83" s="88"/>
      <c r="J83" s="88"/>
      <c r="K83" s="88"/>
      <c r="L83" s="88"/>
      <c r="M83" s="88"/>
      <c r="N83" s="88"/>
      <c r="O83" s="88"/>
      <c r="P83" s="230"/>
    </row>
    <row r="84" spans="1:16" ht="22.5">
      <c r="A84" s="477">
        <v>4</v>
      </c>
      <c r="B84" s="402" t="s">
        <v>137</v>
      </c>
      <c r="C84" s="403"/>
      <c r="D84" s="403"/>
      <c r="E84" s="403" t="s">
        <v>140</v>
      </c>
      <c r="F84" s="448">
        <f t="shared" si="3"/>
        <v>0</v>
      </c>
      <c r="G84" s="448"/>
      <c r="H84" s="79"/>
      <c r="I84" s="79"/>
      <c r="J84" s="79"/>
      <c r="K84" s="79"/>
      <c r="L84" s="79"/>
      <c r="M84" s="79"/>
      <c r="N84" s="79"/>
      <c r="O84" s="79"/>
      <c r="P84" s="437"/>
    </row>
    <row r="85" spans="1:16">
      <c r="A85" s="956">
        <v>5</v>
      </c>
      <c r="B85" s="922" t="s">
        <v>119</v>
      </c>
      <c r="C85" s="923" t="s">
        <v>224</v>
      </c>
      <c r="D85" s="923" t="s">
        <v>29</v>
      </c>
      <c r="E85" s="80" t="s">
        <v>141</v>
      </c>
      <c r="F85" s="448">
        <f t="shared" si="3"/>
        <v>1</v>
      </c>
      <c r="G85" s="448"/>
      <c r="H85" s="81"/>
      <c r="I85" s="81"/>
      <c r="J85" s="81"/>
      <c r="K85" s="81"/>
      <c r="L85" s="81"/>
      <c r="M85" s="81"/>
      <c r="N85" s="81">
        <v>1</v>
      </c>
      <c r="O85" s="81"/>
      <c r="P85" s="1149" t="s">
        <v>227</v>
      </c>
    </row>
    <row r="86" spans="1:16">
      <c r="A86" s="956"/>
      <c r="B86" s="922"/>
      <c r="C86" s="923"/>
      <c r="D86" s="923"/>
      <c r="E86" s="80" t="s">
        <v>121</v>
      </c>
      <c r="F86" s="448">
        <f t="shared" si="3"/>
        <v>3</v>
      </c>
      <c r="G86" s="448"/>
      <c r="H86" s="81"/>
      <c r="I86" s="81"/>
      <c r="J86" s="81"/>
      <c r="K86" s="81"/>
      <c r="L86" s="81"/>
      <c r="M86" s="81"/>
      <c r="N86" s="81">
        <v>3</v>
      </c>
      <c r="O86" s="81"/>
      <c r="P86" s="1150"/>
    </row>
    <row r="87" spans="1:16">
      <c r="A87" s="956"/>
      <c r="B87" s="922"/>
      <c r="C87" s="923"/>
      <c r="D87" s="923"/>
      <c r="E87" s="430" t="s">
        <v>142</v>
      </c>
      <c r="F87" s="448">
        <f t="shared" si="3"/>
        <v>80</v>
      </c>
      <c r="G87" s="448"/>
      <c r="H87" s="81"/>
      <c r="I87" s="81"/>
      <c r="J87" s="81"/>
      <c r="K87" s="81"/>
      <c r="L87" s="81"/>
      <c r="M87" s="81"/>
      <c r="N87" s="81">
        <v>80</v>
      </c>
      <c r="O87" s="81"/>
      <c r="P87" s="1150"/>
    </row>
    <row r="88" spans="1:16" ht="22.5">
      <c r="A88" s="956"/>
      <c r="B88" s="922"/>
      <c r="C88" s="923"/>
      <c r="D88" s="923"/>
      <c r="E88" s="430" t="s">
        <v>120</v>
      </c>
      <c r="F88" s="448">
        <f t="shared" si="3"/>
        <v>2000</v>
      </c>
      <c r="G88" s="448"/>
      <c r="H88" s="81"/>
      <c r="I88" s="81"/>
      <c r="J88" s="81"/>
      <c r="K88" s="81"/>
      <c r="L88" s="81"/>
      <c r="M88" s="81"/>
      <c r="N88" s="81">
        <v>2000</v>
      </c>
      <c r="O88" s="81"/>
      <c r="P88" s="1150"/>
    </row>
    <row r="89" spans="1:16">
      <c r="A89" s="956"/>
      <c r="B89" s="922"/>
      <c r="C89" s="923"/>
      <c r="D89" s="923"/>
      <c r="E89" s="430" t="s">
        <v>64</v>
      </c>
      <c r="F89" s="448">
        <f t="shared" si="3"/>
        <v>1</v>
      </c>
      <c r="G89" s="448"/>
      <c r="H89" s="81"/>
      <c r="I89" s="81"/>
      <c r="J89" s="81"/>
      <c r="K89" s="81"/>
      <c r="L89" s="81"/>
      <c r="M89" s="81"/>
      <c r="N89" s="81">
        <v>1</v>
      </c>
      <c r="O89" s="81"/>
      <c r="P89" s="1151"/>
    </row>
    <row r="90" spans="1:16">
      <c r="A90" s="956">
        <v>6</v>
      </c>
      <c r="B90" s="922" t="s">
        <v>138</v>
      </c>
      <c r="C90" s="923" t="s">
        <v>224</v>
      </c>
      <c r="D90" s="923" t="s">
        <v>29</v>
      </c>
      <c r="E90" s="430" t="s">
        <v>121</v>
      </c>
      <c r="F90" s="448">
        <f t="shared" si="3"/>
        <v>1</v>
      </c>
      <c r="G90" s="448"/>
      <c r="H90" s="81"/>
      <c r="I90" s="81"/>
      <c r="J90" s="81"/>
      <c r="K90" s="81"/>
      <c r="L90" s="81"/>
      <c r="M90" s="81"/>
      <c r="N90" s="81">
        <v>1</v>
      </c>
      <c r="O90" s="81"/>
      <c r="P90" s="459"/>
    </row>
    <row r="91" spans="1:16" ht="15.75" thickBot="1">
      <c r="A91" s="964"/>
      <c r="B91" s="1141"/>
      <c r="C91" s="1142"/>
      <c r="D91" s="1142"/>
      <c r="E91" s="238" t="s">
        <v>34</v>
      </c>
      <c r="F91" s="183">
        <f t="shared" si="3"/>
        <v>1</v>
      </c>
      <c r="G91" s="183"/>
      <c r="H91" s="239"/>
      <c r="I91" s="239"/>
      <c r="J91" s="239"/>
      <c r="K91" s="239"/>
      <c r="L91" s="239"/>
      <c r="M91" s="239"/>
      <c r="N91" s="239">
        <v>1</v>
      </c>
      <c r="O91" s="239"/>
      <c r="P91" s="460"/>
    </row>
    <row r="92" spans="1:16">
      <c r="A92" s="1014">
        <v>7</v>
      </c>
      <c r="B92" s="1139" t="s">
        <v>122</v>
      </c>
      <c r="C92" s="1140"/>
      <c r="D92" s="1140"/>
      <c r="E92" s="403" t="s">
        <v>121</v>
      </c>
      <c r="F92" s="223">
        <f t="shared" si="3"/>
        <v>0</v>
      </c>
      <c r="G92" s="223"/>
      <c r="H92" s="79"/>
      <c r="I92" s="79"/>
      <c r="J92" s="79"/>
      <c r="K92" s="79"/>
      <c r="L92" s="79"/>
      <c r="M92" s="79"/>
      <c r="N92" s="79"/>
      <c r="O92" s="79"/>
      <c r="P92" s="449"/>
    </row>
    <row r="93" spans="1:16">
      <c r="A93" s="1038"/>
      <c r="B93" s="1122"/>
      <c r="C93" s="1123"/>
      <c r="D93" s="1123"/>
      <c r="E93" s="325" t="s">
        <v>42</v>
      </c>
      <c r="F93" s="121">
        <f t="shared" si="3"/>
        <v>0</v>
      </c>
      <c r="G93" s="121"/>
      <c r="H93" s="81"/>
      <c r="I93" s="81"/>
      <c r="J93" s="81"/>
      <c r="K93" s="81"/>
      <c r="L93" s="81"/>
      <c r="M93" s="81"/>
      <c r="N93" s="81"/>
      <c r="O93" s="81"/>
      <c r="P93" s="395"/>
    </row>
    <row r="94" spans="1:16">
      <c r="A94" s="1038"/>
      <c r="B94" s="1122"/>
      <c r="C94" s="1123"/>
      <c r="D94" s="1123"/>
      <c r="E94" s="325" t="s">
        <v>123</v>
      </c>
      <c r="F94" s="121">
        <f t="shared" si="3"/>
        <v>0</v>
      </c>
      <c r="G94" s="121"/>
      <c r="H94" s="81"/>
      <c r="I94" s="81"/>
      <c r="J94" s="81"/>
      <c r="K94" s="81"/>
      <c r="L94" s="81"/>
      <c r="M94" s="81"/>
      <c r="N94" s="81"/>
      <c r="O94" s="81"/>
      <c r="P94" s="395"/>
    </row>
    <row r="95" spans="1:16">
      <c r="A95" s="1038"/>
      <c r="B95" s="1122"/>
      <c r="C95" s="1123"/>
      <c r="D95" s="1123"/>
      <c r="E95" s="325" t="s">
        <v>124</v>
      </c>
      <c r="F95" s="121">
        <f t="shared" si="3"/>
        <v>0</v>
      </c>
      <c r="G95" s="121"/>
      <c r="H95" s="81"/>
      <c r="I95" s="81"/>
      <c r="J95" s="81"/>
      <c r="K95" s="81"/>
      <c r="L95" s="81"/>
      <c r="M95" s="81"/>
      <c r="N95" s="81"/>
      <c r="O95" s="81"/>
      <c r="P95" s="395"/>
    </row>
    <row r="96" spans="1:16">
      <c r="A96" s="1038">
        <v>8</v>
      </c>
      <c r="B96" s="1122" t="s">
        <v>125</v>
      </c>
      <c r="C96" s="1123"/>
      <c r="D96" s="1123"/>
      <c r="E96" s="325" t="s">
        <v>72</v>
      </c>
      <c r="F96" s="121">
        <f t="shared" si="3"/>
        <v>0</v>
      </c>
      <c r="G96" s="121"/>
      <c r="H96" s="81"/>
      <c r="I96" s="81"/>
      <c r="J96" s="81"/>
      <c r="K96" s="81"/>
      <c r="L96" s="81"/>
      <c r="M96" s="81"/>
      <c r="N96" s="81"/>
      <c r="O96" s="81"/>
      <c r="P96" s="395"/>
    </row>
    <row r="97" spans="1:16">
      <c r="A97" s="1038"/>
      <c r="B97" s="1122"/>
      <c r="C97" s="1123"/>
      <c r="D97" s="1123"/>
      <c r="E97" s="325" t="s">
        <v>42</v>
      </c>
      <c r="F97" s="121">
        <f t="shared" si="3"/>
        <v>0</v>
      </c>
      <c r="G97" s="121"/>
      <c r="H97" s="81"/>
      <c r="I97" s="81"/>
      <c r="J97" s="81"/>
      <c r="K97" s="81"/>
      <c r="L97" s="81"/>
      <c r="M97" s="81"/>
      <c r="N97" s="81"/>
      <c r="O97" s="81"/>
      <c r="P97" s="395"/>
    </row>
    <row r="98" spans="1:16">
      <c r="A98" s="1038"/>
      <c r="B98" s="1122"/>
      <c r="C98" s="1123"/>
      <c r="D98" s="1123"/>
      <c r="E98" s="325" t="s">
        <v>126</v>
      </c>
      <c r="F98" s="121">
        <f t="shared" si="3"/>
        <v>0</v>
      </c>
      <c r="G98" s="121"/>
      <c r="H98" s="81"/>
      <c r="I98" s="81"/>
      <c r="J98" s="81"/>
      <c r="K98" s="81"/>
      <c r="L98" s="81"/>
      <c r="M98" s="81"/>
      <c r="N98" s="81"/>
      <c r="O98" s="81"/>
      <c r="P98" s="395"/>
    </row>
    <row r="99" spans="1:16">
      <c r="A99" s="1038"/>
      <c r="B99" s="1122"/>
      <c r="C99" s="1123"/>
      <c r="D99" s="1123"/>
      <c r="E99" s="325" t="s">
        <v>34</v>
      </c>
      <c r="F99" s="121">
        <f t="shared" si="3"/>
        <v>0</v>
      </c>
      <c r="G99" s="121"/>
      <c r="H99" s="81"/>
      <c r="I99" s="81"/>
      <c r="J99" s="81"/>
      <c r="K99" s="81"/>
      <c r="L99" s="81"/>
      <c r="M99" s="81"/>
      <c r="N99" s="81"/>
      <c r="O99" s="81"/>
      <c r="P99" s="395"/>
    </row>
    <row r="100" spans="1:16">
      <c r="A100" s="1052">
        <v>9</v>
      </c>
      <c r="B100" s="1122" t="s">
        <v>139</v>
      </c>
      <c r="C100" s="1123"/>
      <c r="D100" s="1123"/>
      <c r="E100" s="325" t="s">
        <v>89</v>
      </c>
      <c r="F100" s="121">
        <f t="shared" si="3"/>
        <v>0</v>
      </c>
      <c r="G100" s="121"/>
      <c r="H100" s="81"/>
      <c r="I100" s="81"/>
      <c r="J100" s="81"/>
      <c r="K100" s="81"/>
      <c r="L100" s="81"/>
      <c r="M100" s="81"/>
      <c r="N100" s="81"/>
      <c r="O100" s="81"/>
      <c r="P100" s="395"/>
    </row>
    <row r="101" spans="1:16">
      <c r="A101" s="1052"/>
      <c r="B101" s="1122"/>
      <c r="C101" s="1123"/>
      <c r="D101" s="1123"/>
      <c r="E101" s="325" t="s">
        <v>60</v>
      </c>
      <c r="F101" s="121">
        <f t="shared" si="3"/>
        <v>0</v>
      </c>
      <c r="G101" s="121"/>
      <c r="H101" s="81"/>
      <c r="I101" s="81"/>
      <c r="J101" s="81"/>
      <c r="K101" s="81"/>
      <c r="L101" s="81"/>
      <c r="M101" s="81"/>
      <c r="N101" s="81"/>
      <c r="O101" s="81"/>
      <c r="P101" s="395"/>
    </row>
    <row r="102" spans="1:16">
      <c r="A102" s="1052"/>
      <c r="B102" s="1122"/>
      <c r="C102" s="1123"/>
      <c r="D102" s="1123"/>
      <c r="E102" s="325" t="s">
        <v>127</v>
      </c>
      <c r="F102" s="121">
        <f t="shared" si="3"/>
        <v>0</v>
      </c>
      <c r="G102" s="121"/>
      <c r="H102" s="81"/>
      <c r="I102" s="81"/>
      <c r="J102" s="81"/>
      <c r="K102" s="81"/>
      <c r="L102" s="81"/>
      <c r="M102" s="81"/>
      <c r="N102" s="81"/>
      <c r="O102" s="81"/>
      <c r="P102" s="395"/>
    </row>
    <row r="103" spans="1:16">
      <c r="A103" s="396">
        <v>10</v>
      </c>
      <c r="B103" s="405" t="s">
        <v>128</v>
      </c>
      <c r="C103" s="325"/>
      <c r="D103" s="325"/>
      <c r="E103" s="325" t="s">
        <v>39</v>
      </c>
      <c r="F103" s="121">
        <f t="shared" si="3"/>
        <v>0</v>
      </c>
      <c r="G103" s="121"/>
      <c r="H103" s="81"/>
      <c r="I103" s="81"/>
      <c r="J103" s="81"/>
      <c r="K103" s="81"/>
      <c r="L103" s="81"/>
      <c r="M103" s="81"/>
      <c r="N103" s="81"/>
      <c r="O103" s="81"/>
      <c r="P103" s="395"/>
    </row>
    <row r="104" spans="1:16" ht="15.75" thickBot="1">
      <c r="A104" s="1132"/>
      <c r="B104" s="1133"/>
      <c r="C104" s="1133"/>
      <c r="D104" s="1133"/>
      <c r="E104" s="1133"/>
      <c r="F104" s="1133"/>
      <c r="G104" s="1133"/>
      <c r="H104" s="1133"/>
      <c r="I104" s="1133"/>
      <c r="J104" s="1133"/>
      <c r="K104" s="1133"/>
      <c r="L104" s="1133"/>
      <c r="M104" s="1134"/>
      <c r="N104" s="478"/>
      <c r="O104" s="479"/>
      <c r="P104" s="478"/>
    </row>
    <row r="105" spans="1:16" ht="24" customHeight="1">
      <c r="A105" s="1135" t="s">
        <v>77</v>
      </c>
      <c r="B105" s="1136"/>
      <c r="C105" s="1136"/>
      <c r="D105" s="1136"/>
      <c r="E105" s="1136"/>
      <c r="F105" s="480"/>
      <c r="G105" s="481"/>
      <c r="H105" s="482"/>
      <c r="I105" s="482"/>
      <c r="J105" s="482"/>
      <c r="K105" s="482"/>
      <c r="L105" s="482"/>
      <c r="M105" s="482"/>
      <c r="N105" s="482"/>
      <c r="O105" s="483"/>
      <c r="P105" s="484"/>
    </row>
    <row r="106" spans="1:16" ht="23.25" customHeight="1">
      <c r="A106" s="1124" t="s">
        <v>165</v>
      </c>
      <c r="B106" s="1029"/>
      <c r="C106" s="1029"/>
      <c r="D106" s="1029"/>
      <c r="E106" s="1029"/>
      <c r="F106" s="464"/>
      <c r="G106" s="465"/>
      <c r="H106" s="464"/>
      <c r="I106" s="464"/>
      <c r="J106" s="464"/>
      <c r="K106" s="464"/>
      <c r="L106" s="464"/>
      <c r="M106" s="464"/>
      <c r="N106" s="464"/>
      <c r="O106" s="466"/>
      <c r="P106" s="1114" t="s">
        <v>270</v>
      </c>
    </row>
    <row r="107" spans="1:16" ht="22.5" customHeight="1" thickBot="1">
      <c r="A107" s="1125" t="s">
        <v>90</v>
      </c>
      <c r="B107" s="1126"/>
      <c r="C107" s="1127"/>
      <c r="D107" s="458"/>
      <c r="E107" s="458"/>
      <c r="F107" s="485"/>
      <c r="G107" s="486"/>
      <c r="H107" s="485"/>
      <c r="I107" s="485"/>
      <c r="J107" s="485"/>
      <c r="K107" s="485"/>
      <c r="L107" s="485"/>
      <c r="M107" s="485"/>
      <c r="N107" s="485"/>
      <c r="O107" s="485"/>
      <c r="P107" s="1115"/>
    </row>
    <row r="108" spans="1:16" ht="33.75">
      <c r="A108" s="1128">
        <v>1</v>
      </c>
      <c r="B108" s="1129" t="s">
        <v>184</v>
      </c>
      <c r="C108" s="1130" t="s">
        <v>224</v>
      </c>
      <c r="D108" s="1131" t="s">
        <v>29</v>
      </c>
      <c r="E108" s="473" t="s">
        <v>166</v>
      </c>
      <c r="F108" s="345">
        <f t="shared" ref="F108:F117" si="4">SUM(H108+J108+L108+N108)</f>
        <v>1</v>
      </c>
      <c r="G108" s="345"/>
      <c r="H108" s="487"/>
      <c r="I108" s="487"/>
      <c r="J108" s="487"/>
      <c r="K108" s="487"/>
      <c r="L108" s="488">
        <v>1</v>
      </c>
      <c r="M108" s="487"/>
      <c r="N108" s="488"/>
      <c r="O108" s="487"/>
      <c r="P108" s="1105" t="s">
        <v>271</v>
      </c>
    </row>
    <row r="109" spans="1:16" ht="33.75">
      <c r="A109" s="839"/>
      <c r="B109" s="982"/>
      <c r="C109" s="983"/>
      <c r="D109" s="984"/>
      <c r="E109" s="424" t="s">
        <v>78</v>
      </c>
      <c r="F109" s="448">
        <f t="shared" si="4"/>
        <v>1</v>
      </c>
      <c r="G109" s="448"/>
      <c r="H109" s="23"/>
      <c r="I109" s="23"/>
      <c r="J109" s="23"/>
      <c r="K109" s="23"/>
      <c r="L109" s="23"/>
      <c r="M109" s="23"/>
      <c r="N109" s="23">
        <v>1</v>
      </c>
      <c r="O109" s="23"/>
      <c r="P109" s="1106"/>
    </row>
    <row r="110" spans="1:16" ht="19.5" customHeight="1">
      <c r="A110" s="839"/>
      <c r="B110" s="982"/>
      <c r="C110" s="983"/>
      <c r="D110" s="984"/>
      <c r="E110" s="21" t="s">
        <v>173</v>
      </c>
      <c r="F110" s="448">
        <f t="shared" si="4"/>
        <v>1</v>
      </c>
      <c r="G110" s="448"/>
      <c r="H110" s="23"/>
      <c r="I110" s="23"/>
      <c r="J110" s="23"/>
      <c r="K110" s="23"/>
      <c r="L110" s="23"/>
      <c r="M110" s="23"/>
      <c r="N110" s="23">
        <v>1</v>
      </c>
      <c r="O110" s="23"/>
      <c r="P110" s="1107"/>
    </row>
    <row r="111" spans="1:16" ht="45" customHeight="1">
      <c r="A111" s="985"/>
      <c r="B111" s="912" t="s">
        <v>185</v>
      </c>
      <c r="C111" s="824" t="s">
        <v>224</v>
      </c>
      <c r="D111" s="988" t="s">
        <v>29</v>
      </c>
      <c r="E111" s="424" t="s">
        <v>186</v>
      </c>
      <c r="F111" s="744">
        <f t="shared" si="4"/>
        <v>17</v>
      </c>
      <c r="G111" s="448"/>
      <c r="H111" s="23">
        <v>10</v>
      </c>
      <c r="I111" s="23"/>
      <c r="J111" s="23">
        <v>5</v>
      </c>
      <c r="K111" s="23"/>
      <c r="L111" s="23">
        <v>2</v>
      </c>
      <c r="M111" s="23"/>
      <c r="N111" s="23"/>
      <c r="O111" s="23"/>
      <c r="P111" s="1110" t="s">
        <v>272</v>
      </c>
    </row>
    <row r="112" spans="1:16" ht="16.5" customHeight="1">
      <c r="A112" s="986"/>
      <c r="B112" s="912"/>
      <c r="C112" s="825"/>
      <c r="D112" s="989"/>
      <c r="E112" s="424" t="s">
        <v>167</v>
      </c>
      <c r="F112" s="744">
        <f t="shared" si="4"/>
        <v>17</v>
      </c>
      <c r="G112" s="448"/>
      <c r="H112" s="23">
        <v>10</v>
      </c>
      <c r="I112" s="23"/>
      <c r="J112" s="23">
        <v>5</v>
      </c>
      <c r="K112" s="23"/>
      <c r="L112" s="23">
        <v>2</v>
      </c>
      <c r="M112" s="23"/>
      <c r="N112" s="23"/>
      <c r="O112" s="23"/>
      <c r="P112" s="1112"/>
    </row>
    <row r="113" spans="1:16" ht="17.25" customHeight="1">
      <c r="A113" s="986"/>
      <c r="B113" s="912"/>
      <c r="C113" s="825"/>
      <c r="D113" s="989"/>
      <c r="E113" s="409" t="s">
        <v>168</v>
      </c>
      <c r="F113" s="448">
        <f t="shared" si="4"/>
        <v>34</v>
      </c>
      <c r="G113" s="448"/>
      <c r="H113" s="23">
        <v>20</v>
      </c>
      <c r="I113" s="23"/>
      <c r="J113" s="23">
        <v>10</v>
      </c>
      <c r="K113" s="23"/>
      <c r="L113" s="23">
        <v>4</v>
      </c>
      <c r="M113" s="23"/>
      <c r="N113" s="23"/>
      <c r="O113" s="23"/>
      <c r="P113" s="1112"/>
    </row>
    <row r="114" spans="1:16" ht="18" customHeight="1">
      <c r="A114" s="986"/>
      <c r="B114" s="912"/>
      <c r="C114" s="826"/>
      <c r="D114" s="990"/>
      <c r="E114" s="424" t="s">
        <v>158</v>
      </c>
      <c r="F114" s="744">
        <f t="shared" si="4"/>
        <v>160</v>
      </c>
      <c r="G114" s="448"/>
      <c r="H114" s="23">
        <v>100</v>
      </c>
      <c r="I114" s="23"/>
      <c r="J114" s="23">
        <v>50</v>
      </c>
      <c r="K114" s="23"/>
      <c r="L114" s="23">
        <v>10</v>
      </c>
      <c r="M114" s="23"/>
      <c r="N114" s="23"/>
      <c r="O114" s="23"/>
      <c r="P114" s="1111"/>
    </row>
    <row r="115" spans="1:16" ht="22.5">
      <c r="A115" s="986"/>
      <c r="B115" s="413" t="s">
        <v>161</v>
      </c>
      <c r="C115" s="444" t="s">
        <v>224</v>
      </c>
      <c r="D115" s="444" t="s">
        <v>29</v>
      </c>
      <c r="E115" s="444" t="s">
        <v>175</v>
      </c>
      <c r="F115" s="448">
        <f t="shared" si="4"/>
        <v>2</v>
      </c>
      <c r="G115" s="448"/>
      <c r="H115" s="23"/>
      <c r="I115" s="23"/>
      <c r="J115" s="23">
        <v>1</v>
      </c>
      <c r="K115" s="23"/>
      <c r="L115" s="23"/>
      <c r="M115" s="23"/>
      <c r="N115" s="23">
        <v>1</v>
      </c>
      <c r="O115" s="23"/>
      <c r="P115" s="489" t="s">
        <v>273</v>
      </c>
    </row>
    <row r="116" spans="1:16" ht="24.75" customHeight="1">
      <c r="A116" s="986"/>
      <c r="B116" s="844" t="s">
        <v>187</v>
      </c>
      <c r="C116" s="977" t="s">
        <v>224</v>
      </c>
      <c r="D116" s="977" t="s">
        <v>29</v>
      </c>
      <c r="E116" s="444" t="s">
        <v>72</v>
      </c>
      <c r="F116" s="448">
        <f t="shared" si="4"/>
        <v>17</v>
      </c>
      <c r="G116" s="448"/>
      <c r="H116" s="23"/>
      <c r="I116" s="23"/>
      <c r="J116" s="23">
        <v>15</v>
      </c>
      <c r="K116" s="23"/>
      <c r="L116" s="23"/>
      <c r="M116" s="23"/>
      <c r="N116" s="23">
        <v>2</v>
      </c>
      <c r="O116" s="23"/>
      <c r="P116" s="1110" t="s">
        <v>274</v>
      </c>
    </row>
    <row r="117" spans="1:16" ht="21" customHeight="1">
      <c r="A117" s="987"/>
      <c r="B117" s="962"/>
      <c r="C117" s="977"/>
      <c r="D117" s="977"/>
      <c r="E117" s="444" t="s">
        <v>158</v>
      </c>
      <c r="F117" s="744">
        <f t="shared" si="4"/>
        <v>144</v>
      </c>
      <c r="G117" s="448"/>
      <c r="H117" s="23"/>
      <c r="I117" s="23"/>
      <c r="J117" s="23">
        <v>134</v>
      </c>
      <c r="K117" s="23"/>
      <c r="L117" s="23"/>
      <c r="M117" s="23"/>
      <c r="N117" s="23">
        <v>10</v>
      </c>
      <c r="O117" s="23"/>
      <c r="P117" s="1111"/>
    </row>
    <row r="118" spans="1:16" ht="18.75" customHeight="1">
      <c r="A118" s="830" t="s">
        <v>91</v>
      </c>
      <c r="B118" s="831"/>
      <c r="C118" s="832"/>
      <c r="D118" s="332"/>
      <c r="E118" s="106"/>
      <c r="F118" s="106"/>
      <c r="G118" s="406"/>
      <c r="H118" s="406"/>
      <c r="I118" s="406"/>
      <c r="J118" s="406"/>
      <c r="K118" s="406"/>
      <c r="L118" s="406"/>
      <c r="M118" s="406"/>
      <c r="N118" s="406"/>
      <c r="O118" s="406"/>
      <c r="P118" s="378"/>
    </row>
    <row r="119" spans="1:16" ht="26.25" customHeight="1">
      <c r="A119" s="255">
        <v>2</v>
      </c>
      <c r="B119" s="443" t="s">
        <v>164</v>
      </c>
      <c r="C119" s="98" t="s">
        <v>224</v>
      </c>
      <c r="D119" s="414" t="s">
        <v>29</v>
      </c>
      <c r="E119" s="87" t="s">
        <v>162</v>
      </c>
      <c r="F119" s="448">
        <f t="shared" ref="F119:F125" si="5">SUM(H119+J119+L119+N119)</f>
        <v>1</v>
      </c>
      <c r="G119" s="448"/>
      <c r="H119" s="88"/>
      <c r="I119" s="88"/>
      <c r="J119" s="88">
        <v>1</v>
      </c>
      <c r="K119" s="88"/>
      <c r="L119" s="88"/>
      <c r="M119" s="88"/>
      <c r="N119" s="88"/>
      <c r="O119" s="88"/>
      <c r="P119" s="746" t="s">
        <v>275</v>
      </c>
    </row>
    <row r="120" spans="1:16" ht="20.25" customHeight="1">
      <c r="A120" s="994"/>
      <c r="B120" s="844" t="s">
        <v>163</v>
      </c>
      <c r="C120" s="850" t="s">
        <v>224</v>
      </c>
      <c r="D120" s="850" t="s">
        <v>29</v>
      </c>
      <c r="E120" s="444" t="s">
        <v>177</v>
      </c>
      <c r="F120" s="448">
        <f t="shared" si="5"/>
        <v>2</v>
      </c>
      <c r="G120" s="448"/>
      <c r="H120" s="88"/>
      <c r="I120" s="88"/>
      <c r="J120" s="88">
        <v>1</v>
      </c>
      <c r="K120" s="88"/>
      <c r="L120" s="88"/>
      <c r="M120" s="88"/>
      <c r="N120" s="88">
        <v>1</v>
      </c>
      <c r="O120" s="88"/>
      <c r="P120" s="1108" t="s">
        <v>276</v>
      </c>
    </row>
    <row r="121" spans="1:16" ht="21.75" customHeight="1">
      <c r="A121" s="995"/>
      <c r="B121" s="962"/>
      <c r="C121" s="999"/>
      <c r="D121" s="999"/>
      <c r="E121" s="444" t="s">
        <v>38</v>
      </c>
      <c r="F121" s="448">
        <f t="shared" si="5"/>
        <v>2</v>
      </c>
      <c r="G121" s="448"/>
      <c r="H121" s="88"/>
      <c r="I121" s="88"/>
      <c r="J121" s="88">
        <v>2</v>
      </c>
      <c r="K121" s="88"/>
      <c r="L121" s="88"/>
      <c r="M121" s="88"/>
      <c r="N121" s="88"/>
      <c r="O121" s="88"/>
      <c r="P121" s="1109"/>
    </row>
    <row r="122" spans="1:16" ht="33.75">
      <c r="A122" s="996"/>
      <c r="B122" s="100" t="s">
        <v>194</v>
      </c>
      <c r="C122" s="98" t="s">
        <v>224</v>
      </c>
      <c r="D122" s="414" t="s">
        <v>29</v>
      </c>
      <c r="E122" s="444" t="s">
        <v>174</v>
      </c>
      <c r="F122" s="448">
        <f t="shared" si="5"/>
        <v>1</v>
      </c>
      <c r="G122" s="448"/>
      <c r="H122" s="88"/>
      <c r="I122" s="88"/>
      <c r="J122" s="88"/>
      <c r="K122" s="88"/>
      <c r="L122" s="88">
        <v>1</v>
      </c>
      <c r="M122" s="88"/>
      <c r="N122" s="88"/>
      <c r="O122" s="88"/>
      <c r="P122" s="490" t="s">
        <v>277</v>
      </c>
    </row>
    <row r="123" spans="1:16" ht="22.5" customHeight="1">
      <c r="A123" s="1000">
        <v>3</v>
      </c>
      <c r="B123" s="833" t="s">
        <v>189</v>
      </c>
      <c r="C123" s="814" t="s">
        <v>224</v>
      </c>
      <c r="D123" s="816" t="s">
        <v>29</v>
      </c>
      <c r="E123" s="21" t="s">
        <v>72</v>
      </c>
      <c r="F123" s="448">
        <f t="shared" si="5"/>
        <v>10</v>
      </c>
      <c r="G123" s="448"/>
      <c r="H123" s="23">
        <v>1</v>
      </c>
      <c r="I123" s="23"/>
      <c r="J123" s="23">
        <v>3</v>
      </c>
      <c r="K123" s="23"/>
      <c r="L123" s="23">
        <v>3</v>
      </c>
      <c r="M123" s="23"/>
      <c r="N123" s="23">
        <v>3</v>
      </c>
      <c r="O123" s="23"/>
      <c r="P123" s="1110" t="s">
        <v>279</v>
      </c>
    </row>
    <row r="124" spans="1:16" ht="24.75" customHeight="1">
      <c r="A124" s="1001"/>
      <c r="B124" s="834"/>
      <c r="C124" s="815"/>
      <c r="D124" s="817"/>
      <c r="E124" s="21" t="s">
        <v>188</v>
      </c>
      <c r="F124" s="448">
        <v>8</v>
      </c>
      <c r="G124" s="448"/>
      <c r="H124" s="23">
        <v>1</v>
      </c>
      <c r="I124" s="23"/>
      <c r="J124" s="23">
        <v>1</v>
      </c>
      <c r="K124" s="23"/>
      <c r="L124" s="23">
        <v>1</v>
      </c>
      <c r="M124" s="23"/>
      <c r="N124" s="23">
        <v>1</v>
      </c>
      <c r="O124" s="23"/>
      <c r="P124" s="1112"/>
    </row>
    <row r="125" spans="1:16" ht="17.25" customHeight="1">
      <c r="A125" s="1001"/>
      <c r="B125" s="834"/>
      <c r="C125" s="815"/>
      <c r="D125" s="817"/>
      <c r="E125" s="21" t="s">
        <v>42</v>
      </c>
      <c r="F125" s="448">
        <f t="shared" si="5"/>
        <v>144</v>
      </c>
      <c r="G125" s="448"/>
      <c r="H125" s="23">
        <v>10</v>
      </c>
      <c r="I125" s="23"/>
      <c r="J125" s="23">
        <v>45</v>
      </c>
      <c r="K125" s="23"/>
      <c r="L125" s="23">
        <v>45</v>
      </c>
      <c r="M125" s="23"/>
      <c r="N125" s="23">
        <v>44</v>
      </c>
      <c r="O125" s="23"/>
      <c r="P125" s="1111"/>
    </row>
    <row r="126" spans="1:16" ht="18.75" customHeight="1">
      <c r="A126" s="830" t="s">
        <v>302</v>
      </c>
      <c r="B126" s="831"/>
      <c r="C126" s="832"/>
      <c r="D126" s="332"/>
      <c r="E126" s="242"/>
      <c r="F126" s="106"/>
      <c r="G126" s="406"/>
      <c r="H126" s="406"/>
      <c r="I126" s="406"/>
      <c r="J126" s="406"/>
      <c r="K126" s="406"/>
      <c r="L126" s="406"/>
      <c r="M126" s="406"/>
      <c r="N126" s="406"/>
      <c r="O126" s="406"/>
      <c r="P126" s="378"/>
    </row>
    <row r="127" spans="1:16" ht="33.75" customHeight="1">
      <c r="A127" s="446">
        <v>4</v>
      </c>
      <c r="B127" s="833" t="s">
        <v>190</v>
      </c>
      <c r="C127" s="407" t="s">
        <v>224</v>
      </c>
      <c r="D127" s="426" t="s">
        <v>29</v>
      </c>
      <c r="E127" s="420" t="s">
        <v>72</v>
      </c>
      <c r="F127" s="448">
        <f t="shared" ref="F127:F130" si="6">SUM(H127+J127+L127+N127)</f>
        <v>2</v>
      </c>
      <c r="G127" s="448"/>
      <c r="H127" s="89"/>
      <c r="I127" s="89"/>
      <c r="J127" s="23">
        <v>1</v>
      </c>
      <c r="K127" s="23"/>
      <c r="L127" s="23"/>
      <c r="M127" s="23"/>
      <c r="N127" s="23">
        <v>1</v>
      </c>
      <c r="O127" s="89"/>
      <c r="P127" s="1110" t="s">
        <v>278</v>
      </c>
    </row>
    <row r="128" spans="1:16" ht="21.75" customHeight="1">
      <c r="A128" s="446"/>
      <c r="B128" s="834"/>
      <c r="C128" s="408"/>
      <c r="D128" s="427"/>
      <c r="E128" s="419" t="s">
        <v>171</v>
      </c>
      <c r="F128" s="448">
        <f t="shared" si="6"/>
        <v>4.8</v>
      </c>
      <c r="G128" s="448"/>
      <c r="H128" s="89"/>
      <c r="I128" s="89"/>
      <c r="J128" s="23">
        <v>2.8</v>
      </c>
      <c r="K128" s="23"/>
      <c r="L128" s="23"/>
      <c r="M128" s="23"/>
      <c r="N128" s="23">
        <v>2</v>
      </c>
      <c r="O128" s="89"/>
      <c r="P128" s="1111"/>
    </row>
    <row r="129" spans="1:16" ht="22.5">
      <c r="A129" s="446"/>
      <c r="B129" s="184" t="s">
        <v>191</v>
      </c>
      <c r="C129" s="444" t="s">
        <v>224</v>
      </c>
      <c r="D129" s="423" t="s">
        <v>29</v>
      </c>
      <c r="E129" s="424" t="s">
        <v>72</v>
      </c>
      <c r="F129" s="448">
        <f t="shared" si="6"/>
        <v>2</v>
      </c>
      <c r="G129" s="448"/>
      <c r="H129" s="89"/>
      <c r="I129" s="89"/>
      <c r="J129" s="23">
        <v>1</v>
      </c>
      <c r="K129" s="23"/>
      <c r="L129" s="23"/>
      <c r="M129" s="23"/>
      <c r="N129" s="23">
        <v>1</v>
      </c>
      <c r="O129" s="89"/>
      <c r="P129" s="253"/>
    </row>
    <row r="130" spans="1:16">
      <c r="A130" s="446"/>
      <c r="B130" s="411" t="s">
        <v>178</v>
      </c>
      <c r="C130" s="442" t="s">
        <v>224</v>
      </c>
      <c r="D130" s="428" t="s">
        <v>29</v>
      </c>
      <c r="E130" s="420" t="s">
        <v>72</v>
      </c>
      <c r="F130" s="448">
        <f t="shared" si="6"/>
        <v>2</v>
      </c>
      <c r="G130" s="448"/>
      <c r="H130" s="89"/>
      <c r="I130" s="89"/>
      <c r="J130" s="23">
        <v>1</v>
      </c>
      <c r="K130" s="23"/>
      <c r="L130" s="23"/>
      <c r="M130" s="23"/>
      <c r="N130" s="23">
        <v>1</v>
      </c>
      <c r="O130" s="89"/>
      <c r="P130" s="253"/>
    </row>
    <row r="131" spans="1:16" ht="20.25" customHeight="1">
      <c r="A131" s="837" t="s">
        <v>303</v>
      </c>
      <c r="B131" s="838"/>
      <c r="C131" s="838"/>
      <c r="D131" s="332"/>
      <c r="E131" s="333"/>
      <c r="F131" s="106"/>
      <c r="G131" s="406"/>
      <c r="H131" s="406"/>
      <c r="I131" s="406"/>
      <c r="J131" s="406"/>
      <c r="K131" s="406"/>
      <c r="L131" s="406"/>
      <c r="M131" s="406"/>
      <c r="N131" s="406"/>
      <c r="O131" s="406"/>
      <c r="P131" s="378"/>
    </row>
    <row r="132" spans="1:16" ht="15" customHeight="1">
      <c r="A132" s="839">
        <v>5</v>
      </c>
      <c r="B132" s="840" t="s">
        <v>192</v>
      </c>
      <c r="C132" s="842" t="s">
        <v>224</v>
      </c>
      <c r="D132" s="842" t="s">
        <v>29</v>
      </c>
      <c r="E132" s="412" t="s">
        <v>79</v>
      </c>
      <c r="F132" s="448">
        <f t="shared" ref="F132:F138" si="7">SUM(H132+J132+L132+N132)</f>
        <v>4.8</v>
      </c>
      <c r="G132" s="448"/>
      <c r="H132" s="23"/>
      <c r="I132" s="23"/>
      <c r="J132" s="23">
        <v>2.8</v>
      </c>
      <c r="K132" s="23"/>
      <c r="L132" s="23"/>
      <c r="M132" s="23"/>
      <c r="N132" s="23">
        <v>2</v>
      </c>
      <c r="O132" s="23"/>
      <c r="P132" s="1110" t="s">
        <v>281</v>
      </c>
    </row>
    <row r="133" spans="1:16">
      <c r="A133" s="839"/>
      <c r="B133" s="841"/>
      <c r="C133" s="842"/>
      <c r="D133" s="842"/>
      <c r="E133" s="412" t="s">
        <v>179</v>
      </c>
      <c r="F133" s="448">
        <f t="shared" si="7"/>
        <v>12.522</v>
      </c>
      <c r="G133" s="448"/>
      <c r="H133" s="23"/>
      <c r="I133" s="23"/>
      <c r="J133" s="23">
        <v>7.3040000000000003</v>
      </c>
      <c r="K133" s="23"/>
      <c r="L133" s="23"/>
      <c r="M133" s="23"/>
      <c r="N133" s="23">
        <v>5.218</v>
      </c>
      <c r="O133" s="23"/>
      <c r="P133" s="1112"/>
    </row>
    <row r="134" spans="1:16">
      <c r="A134" s="839"/>
      <c r="B134" s="841"/>
      <c r="C134" s="842"/>
      <c r="D134" s="842"/>
      <c r="E134" s="412" t="s">
        <v>180</v>
      </c>
      <c r="F134" s="643">
        <v>144</v>
      </c>
      <c r="G134" s="448"/>
      <c r="H134" s="23"/>
      <c r="I134" s="23"/>
      <c r="J134" s="23">
        <v>144</v>
      </c>
      <c r="K134" s="23"/>
      <c r="L134" s="23"/>
      <c r="M134" s="23"/>
      <c r="N134" s="23">
        <v>144</v>
      </c>
      <c r="O134" s="23"/>
      <c r="P134" s="1111"/>
    </row>
    <row r="135" spans="1:16">
      <c r="A135" s="761"/>
      <c r="B135" s="835" t="s">
        <v>305</v>
      </c>
      <c r="C135" s="814" t="s">
        <v>224</v>
      </c>
      <c r="D135" s="428" t="s">
        <v>29</v>
      </c>
      <c r="E135" s="420" t="s">
        <v>72</v>
      </c>
      <c r="F135" s="448">
        <f>SUM(H135+J135+L135+N135)</f>
        <v>2</v>
      </c>
      <c r="G135" s="448"/>
      <c r="H135" s="89"/>
      <c r="I135" s="89"/>
      <c r="J135" s="23">
        <v>1</v>
      </c>
      <c r="K135" s="23"/>
      <c r="L135" s="23"/>
      <c r="M135" s="23"/>
      <c r="N135" s="23">
        <v>1</v>
      </c>
      <c r="O135" s="89"/>
      <c r="P135" s="1110" t="s">
        <v>280</v>
      </c>
    </row>
    <row r="136" spans="1:16">
      <c r="A136" s="761"/>
      <c r="B136" s="836"/>
      <c r="C136" s="976"/>
      <c r="D136" s="428"/>
      <c r="E136" s="420" t="s">
        <v>171</v>
      </c>
      <c r="F136" s="448">
        <f>SUM(H136+J136+L136+N136)</f>
        <v>4.8</v>
      </c>
      <c r="G136" s="448"/>
      <c r="H136" s="89"/>
      <c r="I136" s="89"/>
      <c r="J136" s="23">
        <v>2.8</v>
      </c>
      <c r="K136" s="23"/>
      <c r="L136" s="23"/>
      <c r="M136" s="23"/>
      <c r="N136" s="23">
        <v>2</v>
      </c>
      <c r="O136" s="89"/>
      <c r="P136" s="1111"/>
    </row>
    <row r="137" spans="1:16" ht="16.5" customHeight="1">
      <c r="A137" s="819"/>
      <c r="B137" s="844" t="s">
        <v>301</v>
      </c>
      <c r="C137" s="850" t="s">
        <v>224</v>
      </c>
      <c r="D137" s="850" t="s">
        <v>29</v>
      </c>
      <c r="E137" s="444" t="s">
        <v>72</v>
      </c>
      <c r="F137" s="448">
        <f t="shared" si="7"/>
        <v>2</v>
      </c>
      <c r="G137" s="448"/>
      <c r="H137" s="23"/>
      <c r="I137" s="23"/>
      <c r="J137" s="23">
        <v>1</v>
      </c>
      <c r="K137" s="23"/>
      <c r="L137" s="23"/>
      <c r="M137" s="23"/>
      <c r="N137" s="23">
        <v>1</v>
      </c>
      <c r="O137" s="23"/>
      <c r="P137" s="1110" t="s">
        <v>282</v>
      </c>
    </row>
    <row r="138" spans="1:16">
      <c r="A138" s="819"/>
      <c r="B138" s="845"/>
      <c r="C138" s="851"/>
      <c r="D138" s="851"/>
      <c r="E138" s="412" t="s">
        <v>160</v>
      </c>
      <c r="F138" s="448">
        <f t="shared" si="7"/>
        <v>100</v>
      </c>
      <c r="G138" s="448"/>
      <c r="H138" s="23"/>
      <c r="I138" s="23"/>
      <c r="J138" s="23">
        <v>50</v>
      </c>
      <c r="K138" s="23"/>
      <c r="L138" s="23"/>
      <c r="M138" s="23"/>
      <c r="N138" s="23">
        <v>50</v>
      </c>
      <c r="O138" s="23"/>
      <c r="P138" s="1112"/>
    </row>
    <row r="139" spans="1:16">
      <c r="A139" s="820"/>
      <c r="B139" s="962"/>
      <c r="C139" s="999"/>
      <c r="D139" s="999"/>
      <c r="E139" s="412" t="s">
        <v>169</v>
      </c>
      <c r="F139" s="643">
        <v>15</v>
      </c>
      <c r="G139" s="448"/>
      <c r="H139" s="23"/>
      <c r="I139" s="23"/>
      <c r="J139" s="23">
        <v>15</v>
      </c>
      <c r="K139" s="23"/>
      <c r="L139" s="23"/>
      <c r="M139" s="23"/>
      <c r="N139" s="23">
        <v>15</v>
      </c>
      <c r="O139" s="23"/>
      <c r="P139" s="1111"/>
    </row>
    <row r="140" spans="1:16">
      <c r="A140" s="837" t="s">
        <v>159</v>
      </c>
      <c r="B140" s="838"/>
      <c r="C140" s="838"/>
      <c r="D140" s="105"/>
      <c r="E140" s="105"/>
      <c r="F140" s="106"/>
      <c r="G140" s="406"/>
      <c r="H140" s="406"/>
      <c r="I140" s="406"/>
      <c r="J140" s="406"/>
      <c r="K140" s="406"/>
      <c r="L140" s="406"/>
      <c r="M140" s="406"/>
      <c r="N140" s="406"/>
      <c r="O140" s="406"/>
      <c r="P140" s="378"/>
    </row>
    <row r="141" spans="1:16">
      <c r="A141" s="363">
        <v>6</v>
      </c>
      <c r="B141" s="833" t="s">
        <v>183</v>
      </c>
      <c r="C141" s="850" t="s">
        <v>224</v>
      </c>
      <c r="D141" s="1019" t="s">
        <v>29</v>
      </c>
      <c r="E141" s="424" t="s">
        <v>181</v>
      </c>
      <c r="F141" s="448">
        <f t="shared" ref="F141:F145" si="8">SUM(H141+J141+L141+N141)</f>
        <v>1</v>
      </c>
      <c r="G141" s="448"/>
      <c r="H141" s="23"/>
      <c r="I141" s="23"/>
      <c r="J141" s="23">
        <v>1</v>
      </c>
      <c r="K141" s="23"/>
      <c r="L141" s="23"/>
      <c r="M141" s="23"/>
      <c r="N141" s="23"/>
      <c r="O141" s="23"/>
      <c r="P141" s="489"/>
    </row>
    <row r="142" spans="1:16">
      <c r="A142" s="461"/>
      <c r="B142" s="1018"/>
      <c r="C142" s="999"/>
      <c r="D142" s="1019"/>
      <c r="E142" s="424" t="s">
        <v>182</v>
      </c>
      <c r="F142" s="448">
        <f t="shared" si="8"/>
        <v>0</v>
      </c>
      <c r="G142" s="448"/>
      <c r="H142" s="23"/>
      <c r="I142" s="23"/>
      <c r="J142" s="23"/>
      <c r="K142" s="23"/>
      <c r="L142" s="23"/>
      <c r="M142" s="23"/>
      <c r="N142" s="23"/>
      <c r="O142" s="23"/>
      <c r="P142" s="253"/>
    </row>
    <row r="143" spans="1:16" ht="27">
      <c r="A143" s="1080"/>
      <c r="B143" s="102" t="s">
        <v>193</v>
      </c>
      <c r="C143" s="416" t="s">
        <v>224</v>
      </c>
      <c r="D143" s="416" t="s">
        <v>29</v>
      </c>
      <c r="E143" s="420" t="s">
        <v>172</v>
      </c>
      <c r="F143" s="448">
        <f t="shared" si="8"/>
        <v>1</v>
      </c>
      <c r="G143" s="448"/>
      <c r="H143" s="23"/>
      <c r="I143" s="23"/>
      <c r="J143" s="23">
        <v>1</v>
      </c>
      <c r="K143" s="23"/>
      <c r="L143" s="23"/>
      <c r="M143" s="23"/>
      <c r="N143" s="23"/>
      <c r="O143" s="23"/>
      <c r="P143" s="252" t="s">
        <v>283</v>
      </c>
    </row>
    <row r="144" spans="1:16" ht="36" customHeight="1">
      <c r="A144" s="1080"/>
      <c r="B144" s="912" t="s">
        <v>195</v>
      </c>
      <c r="C144" s="850" t="s">
        <v>224</v>
      </c>
      <c r="D144" s="850" t="s">
        <v>29</v>
      </c>
      <c r="E144" s="424" t="s">
        <v>72</v>
      </c>
      <c r="F144" s="448">
        <f t="shared" si="8"/>
        <v>2</v>
      </c>
      <c r="G144" s="448"/>
      <c r="H144" s="23"/>
      <c r="I144" s="23"/>
      <c r="J144" s="23">
        <v>1</v>
      </c>
      <c r="K144" s="23"/>
      <c r="L144" s="23">
        <v>1</v>
      </c>
      <c r="M144" s="23"/>
      <c r="N144" s="23"/>
      <c r="O144" s="23"/>
      <c r="P144" s="973" t="s">
        <v>284</v>
      </c>
    </row>
    <row r="145" spans="1:16" ht="15.75" thickBot="1">
      <c r="A145" s="1081"/>
      <c r="B145" s="968"/>
      <c r="C145" s="852"/>
      <c r="D145" s="852"/>
      <c r="E145" s="439" t="s">
        <v>180</v>
      </c>
      <c r="F145" s="183">
        <f t="shared" si="8"/>
        <v>30</v>
      </c>
      <c r="G145" s="183"/>
      <c r="H145" s="260"/>
      <c r="I145" s="260"/>
      <c r="J145" s="260">
        <v>15</v>
      </c>
      <c r="K145" s="260"/>
      <c r="L145" s="260">
        <v>15</v>
      </c>
      <c r="M145" s="260"/>
      <c r="N145" s="260"/>
      <c r="O145" s="260"/>
      <c r="P145" s="1113"/>
    </row>
    <row r="146" spans="1:16">
      <c r="A146" s="692"/>
      <c r="B146" s="693"/>
      <c r="C146" s="694"/>
      <c r="D146" s="694"/>
      <c r="E146" s="41"/>
      <c r="F146" s="787"/>
      <c r="G146" s="787"/>
      <c r="H146" s="695"/>
      <c r="I146" s="695"/>
      <c r="J146" s="695"/>
      <c r="K146" s="695"/>
      <c r="L146" s="695"/>
      <c r="M146" s="695"/>
      <c r="N146" s="695"/>
      <c r="O146" s="695"/>
      <c r="P146" s="803"/>
    </row>
    <row r="147" spans="1:16" ht="24.75" customHeight="1">
      <c r="A147" s="1009" t="s">
        <v>202</v>
      </c>
      <c r="B147" s="1010"/>
      <c r="C147" s="1011"/>
      <c r="D147" s="107"/>
      <c r="E147" s="108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109"/>
    </row>
    <row r="148" spans="1:16" ht="22.5">
      <c r="A148" s="118">
        <v>1</v>
      </c>
      <c r="B148" s="454" t="s">
        <v>80</v>
      </c>
      <c r="C148" s="453"/>
      <c r="D148" s="453"/>
      <c r="E148" s="453" t="s">
        <v>81</v>
      </c>
      <c r="F148" s="121">
        <f t="shared" ref="F148:F156" si="9">SUM(H148+J148+L148+N148)</f>
        <v>0</v>
      </c>
      <c r="G148" s="121"/>
      <c r="H148" s="36"/>
      <c r="I148" s="36"/>
      <c r="J148" s="36"/>
      <c r="K148" s="36"/>
      <c r="L148" s="36"/>
      <c r="M148" s="36"/>
      <c r="N148" s="36"/>
      <c r="O148" s="36"/>
      <c r="P148" s="104"/>
    </row>
    <row r="149" spans="1:16" ht="22.5">
      <c r="A149" s="118">
        <v>2</v>
      </c>
      <c r="B149" s="317" t="s">
        <v>92</v>
      </c>
      <c r="C149" s="456"/>
      <c r="D149" s="456"/>
      <c r="E149" s="456" t="s">
        <v>72</v>
      </c>
      <c r="F149" s="121">
        <f t="shared" si="9"/>
        <v>0</v>
      </c>
      <c r="G149" s="121"/>
      <c r="H149" s="36"/>
      <c r="I149" s="36"/>
      <c r="J149" s="36"/>
      <c r="K149" s="36"/>
      <c r="L149" s="36"/>
      <c r="M149" s="36"/>
      <c r="N149" s="36"/>
      <c r="O149" s="36"/>
      <c r="P149" s="104"/>
    </row>
    <row r="150" spans="1:16">
      <c r="A150" s="824">
        <v>3</v>
      </c>
      <c r="B150" s="1015" t="s">
        <v>82</v>
      </c>
      <c r="C150" s="1012"/>
      <c r="D150" s="1012"/>
      <c r="E150" s="456" t="s">
        <v>83</v>
      </c>
      <c r="F150" s="121">
        <f t="shared" si="9"/>
        <v>0</v>
      </c>
      <c r="G150" s="121"/>
      <c r="H150" s="36"/>
      <c r="I150" s="36"/>
      <c r="J150" s="36"/>
      <c r="K150" s="36"/>
      <c r="L150" s="36"/>
      <c r="M150" s="36"/>
      <c r="N150" s="36"/>
      <c r="O150" s="36"/>
      <c r="P150" s="104"/>
    </row>
    <row r="151" spans="1:16">
      <c r="A151" s="825"/>
      <c r="B151" s="1016"/>
      <c r="C151" s="1013"/>
      <c r="D151" s="1013"/>
      <c r="E151" s="456" t="s">
        <v>84</v>
      </c>
      <c r="F151" s="121">
        <f t="shared" si="9"/>
        <v>0</v>
      </c>
      <c r="G151" s="121"/>
      <c r="H151" s="36"/>
      <c r="I151" s="36"/>
      <c r="J151" s="36"/>
      <c r="K151" s="36"/>
      <c r="L151" s="36"/>
      <c r="M151" s="36"/>
      <c r="N151" s="36"/>
      <c r="O151" s="36"/>
      <c r="P151" s="104"/>
    </row>
    <row r="152" spans="1:16">
      <c r="A152" s="825"/>
      <c r="B152" s="1016"/>
      <c r="C152" s="1013"/>
      <c r="D152" s="1013"/>
      <c r="E152" s="456" t="s">
        <v>157</v>
      </c>
      <c r="F152" s="121">
        <f t="shared" si="9"/>
        <v>0</v>
      </c>
      <c r="G152" s="121"/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>
      <c r="A153" s="826"/>
      <c r="B153" s="1017"/>
      <c r="C153" s="1014"/>
      <c r="D153" s="1014"/>
      <c r="E153" s="456" t="s">
        <v>53</v>
      </c>
      <c r="F153" s="121">
        <f t="shared" si="9"/>
        <v>0</v>
      </c>
      <c r="G153" s="121"/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t="22.5">
      <c r="A154" s="118">
        <v>4</v>
      </c>
      <c r="B154" s="321" t="s">
        <v>93</v>
      </c>
      <c r="C154" s="322"/>
      <c r="D154" s="323"/>
      <c r="E154" s="322" t="s">
        <v>85</v>
      </c>
      <c r="F154" s="121">
        <f t="shared" si="9"/>
        <v>0</v>
      </c>
      <c r="G154" s="121"/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t="22.5">
      <c r="A155" s="118">
        <v>5</v>
      </c>
      <c r="B155" s="321" t="s">
        <v>86</v>
      </c>
      <c r="C155" s="322"/>
      <c r="D155" s="323"/>
      <c r="E155" s="322" t="s">
        <v>87</v>
      </c>
      <c r="F155" s="121">
        <f t="shared" si="9"/>
        <v>0</v>
      </c>
      <c r="G155" s="121"/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t="33.75">
      <c r="A156" s="145">
        <v>6</v>
      </c>
      <c r="B156" s="321" t="s">
        <v>88</v>
      </c>
      <c r="C156" s="322"/>
      <c r="D156" s="323"/>
      <c r="E156" s="322" t="s">
        <v>72</v>
      </c>
      <c r="F156" s="121">
        <f t="shared" si="9"/>
        <v>0</v>
      </c>
      <c r="G156" s="121"/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33" customHeight="1">
      <c r="A200" s="4"/>
      <c r="B200" s="909" t="s">
        <v>223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15.75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6" ht="15.75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6">
      <c r="A210" s="855" t="s">
        <v>12</v>
      </c>
      <c r="B210" s="905" t="s">
        <v>13</v>
      </c>
      <c r="C210" s="854" t="s">
        <v>14</v>
      </c>
      <c r="D210" s="854"/>
      <c r="E210" s="855" t="s">
        <v>15</v>
      </c>
      <c r="F210" s="854" t="s">
        <v>16</v>
      </c>
      <c r="G210" s="854"/>
      <c r="H210" s="854"/>
      <c r="I210" s="854"/>
      <c r="J210" s="854"/>
      <c r="K210" s="854"/>
      <c r="L210" s="854"/>
      <c r="M210" s="854"/>
      <c r="N210" s="854"/>
      <c r="O210" s="854"/>
      <c r="P210" s="853" t="s">
        <v>17</v>
      </c>
    </row>
    <row r="211" spans="1:16">
      <c r="A211" s="855"/>
      <c r="B211" s="906"/>
      <c r="C211" s="854" t="s">
        <v>18</v>
      </c>
      <c r="D211" s="854" t="s">
        <v>19</v>
      </c>
      <c r="E211" s="855"/>
      <c r="F211" s="855" t="s">
        <v>28</v>
      </c>
      <c r="G211" s="856" t="s">
        <v>20</v>
      </c>
      <c r="H211" s="855" t="s">
        <v>114</v>
      </c>
      <c r="I211" s="855"/>
      <c r="J211" s="855" t="s">
        <v>115</v>
      </c>
      <c r="K211" s="855"/>
      <c r="L211" s="855" t="s">
        <v>116</v>
      </c>
      <c r="M211" s="855"/>
      <c r="N211" s="855" t="s">
        <v>117</v>
      </c>
      <c r="O211" s="855"/>
      <c r="P211" s="853"/>
    </row>
    <row r="212" spans="1:16" ht="29.25">
      <c r="A212" s="855"/>
      <c r="B212" s="907"/>
      <c r="C212" s="854"/>
      <c r="D212" s="854"/>
      <c r="E212" s="855"/>
      <c r="F212" s="855"/>
      <c r="G212" s="856"/>
      <c r="H212" s="133" t="s">
        <v>25</v>
      </c>
      <c r="I212" s="133" t="s">
        <v>26</v>
      </c>
      <c r="J212" s="133" t="s">
        <v>25</v>
      </c>
      <c r="K212" s="133" t="s">
        <v>26</v>
      </c>
      <c r="L212" s="133" t="s">
        <v>25</v>
      </c>
      <c r="M212" s="133" t="s">
        <v>26</v>
      </c>
      <c r="N212" s="133" t="s">
        <v>25</v>
      </c>
      <c r="O212" s="133" t="s">
        <v>26</v>
      </c>
      <c r="P212" s="853"/>
    </row>
    <row r="213" spans="1:16">
      <c r="A213" s="1119" t="s">
        <v>135</v>
      </c>
      <c r="B213" s="1120"/>
      <c r="C213" s="1120"/>
      <c r="D213" s="1120"/>
      <c r="E213" s="1120"/>
      <c r="F213" s="1120"/>
      <c r="G213" s="1120"/>
      <c r="H213" s="1120"/>
      <c r="I213" s="1120"/>
      <c r="J213" s="1120"/>
      <c r="K213" s="1120"/>
      <c r="L213" s="1120"/>
      <c r="M213" s="1120"/>
      <c r="N213" s="1120"/>
      <c r="O213" s="1120"/>
      <c r="P213" s="1121"/>
    </row>
    <row r="214" spans="1:16" ht="33.75">
      <c r="A214" s="640">
        <v>1</v>
      </c>
      <c r="B214" s="631" t="s">
        <v>136</v>
      </c>
      <c r="C214" s="641"/>
      <c r="D214" s="641"/>
      <c r="E214" s="642" t="s">
        <v>34</v>
      </c>
      <c r="F214" s="566">
        <f t="shared" ref="F214:F216" si="10">SUM(H214+J214+L214+N214)</f>
        <v>0</v>
      </c>
      <c r="G214" s="566"/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33.75">
      <c r="A215" s="640">
        <v>2</v>
      </c>
      <c r="B215" s="631" t="s">
        <v>94</v>
      </c>
      <c r="C215" s="641"/>
      <c r="D215" s="641"/>
      <c r="E215" s="642" t="s">
        <v>34</v>
      </c>
      <c r="F215" s="566">
        <f t="shared" si="10"/>
        <v>0</v>
      </c>
      <c r="G215" s="566"/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22.5">
      <c r="A216" s="640">
        <v>3</v>
      </c>
      <c r="B216" s="631" t="s">
        <v>156</v>
      </c>
      <c r="C216" s="641"/>
      <c r="D216" s="641"/>
      <c r="E216" s="642" t="s">
        <v>72</v>
      </c>
      <c r="F216" s="566">
        <f t="shared" si="10"/>
        <v>0</v>
      </c>
      <c r="G216" s="566"/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ht="24.75" customHeight="1">
      <c r="A219" s="51"/>
      <c r="B219" s="909" t="s">
        <v>223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6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6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6" ht="15.75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6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6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 ht="19.5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55" t="s">
        <v>12</v>
      </c>
      <c r="B230" s="905" t="s">
        <v>13</v>
      </c>
      <c r="C230" s="854" t="s">
        <v>14</v>
      </c>
      <c r="D230" s="854"/>
      <c r="E230" s="855" t="s">
        <v>15</v>
      </c>
      <c r="F230" s="854" t="s">
        <v>16</v>
      </c>
      <c r="G230" s="854"/>
      <c r="H230" s="854"/>
      <c r="I230" s="854"/>
      <c r="J230" s="854"/>
      <c r="K230" s="854"/>
      <c r="L230" s="854"/>
      <c r="M230" s="854"/>
      <c r="N230" s="854"/>
      <c r="O230" s="854"/>
      <c r="P230" s="853" t="s">
        <v>17</v>
      </c>
    </row>
    <row r="231" spans="1:16">
      <c r="A231" s="855"/>
      <c r="B231" s="906"/>
      <c r="C231" s="854" t="s">
        <v>18</v>
      </c>
      <c r="D231" s="854" t="s">
        <v>19</v>
      </c>
      <c r="E231" s="855"/>
      <c r="F231" s="855" t="s">
        <v>28</v>
      </c>
      <c r="G231" s="856" t="s">
        <v>20</v>
      </c>
      <c r="H231" s="855" t="s">
        <v>21</v>
      </c>
      <c r="I231" s="855"/>
      <c r="J231" s="855" t="s">
        <v>22</v>
      </c>
      <c r="K231" s="855"/>
      <c r="L231" s="855" t="s">
        <v>23</v>
      </c>
      <c r="M231" s="855"/>
      <c r="N231" s="855" t="s">
        <v>24</v>
      </c>
      <c r="O231" s="855"/>
      <c r="P231" s="853"/>
    </row>
    <row r="232" spans="1:16" ht="29.25">
      <c r="A232" s="855"/>
      <c r="B232" s="907"/>
      <c r="C232" s="854"/>
      <c r="D232" s="854"/>
      <c r="E232" s="855"/>
      <c r="F232" s="855"/>
      <c r="G232" s="856"/>
      <c r="H232" s="133" t="s">
        <v>25</v>
      </c>
      <c r="I232" s="133" t="s">
        <v>26</v>
      </c>
      <c r="J232" s="133" t="s">
        <v>25</v>
      </c>
      <c r="K232" s="133" t="s">
        <v>26</v>
      </c>
      <c r="L232" s="133" t="s">
        <v>25</v>
      </c>
      <c r="M232" s="133" t="s">
        <v>26</v>
      </c>
      <c r="N232" s="133" t="s">
        <v>25</v>
      </c>
      <c r="O232" s="133" t="s">
        <v>26</v>
      </c>
      <c r="P232" s="853"/>
    </row>
    <row r="233" spans="1:16">
      <c r="A233" s="1116" t="s">
        <v>95</v>
      </c>
      <c r="B233" s="1117"/>
      <c r="C233" s="1117"/>
      <c r="D233" s="1117"/>
      <c r="E233" s="1117"/>
      <c r="F233" s="1117"/>
      <c r="G233" s="1117"/>
      <c r="H233" s="1117"/>
      <c r="I233" s="1117"/>
      <c r="J233" s="1117"/>
      <c r="K233" s="1117"/>
      <c r="L233" s="1117"/>
      <c r="M233" s="1117"/>
      <c r="N233" s="1117"/>
      <c r="O233" s="1117"/>
      <c r="P233" s="1118"/>
    </row>
    <row r="234" spans="1:16" ht="22.5">
      <c r="A234" s="633">
        <v>1</v>
      </c>
      <c r="B234" s="631" t="s">
        <v>133</v>
      </c>
      <c r="C234" s="633" t="s">
        <v>31</v>
      </c>
      <c r="D234" s="633" t="s">
        <v>29</v>
      </c>
      <c r="E234" s="633" t="s">
        <v>134</v>
      </c>
      <c r="F234" s="566">
        <f>SUM(H234+J234+L234+N234)</f>
        <v>0</v>
      </c>
      <c r="G234" s="566">
        <f>SUM(I234+K234+M234+O234)</f>
        <v>0</v>
      </c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sheetProtection password="C8EB" sheet="1" objects="1" scenarios="1"/>
  <mergeCells count="246">
    <mergeCell ref="P116:P117"/>
    <mergeCell ref="P123:P125"/>
    <mergeCell ref="P127:P128"/>
    <mergeCell ref="P137:P139"/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G13:G14"/>
    <mergeCell ref="H13:I13"/>
    <mergeCell ref="J13:K13"/>
    <mergeCell ref="B42:P42"/>
    <mergeCell ref="C44:P44"/>
    <mergeCell ref="C45:P45"/>
    <mergeCell ref="C46:P46"/>
    <mergeCell ref="C47:P47"/>
    <mergeCell ref="C48:P48"/>
    <mergeCell ref="P85:P89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A33:A36"/>
    <mergeCell ref="B33:B36"/>
    <mergeCell ref="C33:C36"/>
    <mergeCell ref="D33:D36"/>
    <mergeCell ref="P33:P36"/>
    <mergeCell ref="B40:C40"/>
    <mergeCell ref="D40:P40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A60:A61"/>
    <mergeCell ref="B60:B61"/>
    <mergeCell ref="C60:C61"/>
    <mergeCell ref="D60:D61"/>
    <mergeCell ref="A63:A64"/>
    <mergeCell ref="B63:B64"/>
    <mergeCell ref="C63:C64"/>
    <mergeCell ref="D63:D64"/>
    <mergeCell ref="A54:P54"/>
    <mergeCell ref="A55:A56"/>
    <mergeCell ref="B55:B56"/>
    <mergeCell ref="C55:C56"/>
    <mergeCell ref="D55:D56"/>
    <mergeCell ref="A57:A58"/>
    <mergeCell ref="B57:B58"/>
    <mergeCell ref="C57:C58"/>
    <mergeCell ref="D57:D58"/>
    <mergeCell ref="B92:B95"/>
    <mergeCell ref="C92:C95"/>
    <mergeCell ref="D92:D95"/>
    <mergeCell ref="A74:A75"/>
    <mergeCell ref="B74:B75"/>
    <mergeCell ref="C74:C75"/>
    <mergeCell ref="D74:D75"/>
    <mergeCell ref="A66:A67"/>
    <mergeCell ref="B66:B67"/>
    <mergeCell ref="C66:C67"/>
    <mergeCell ref="D66:D67"/>
    <mergeCell ref="A68:A71"/>
    <mergeCell ref="B68:B71"/>
    <mergeCell ref="C68:C71"/>
    <mergeCell ref="D68:D71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P78:P80"/>
    <mergeCell ref="A81:A82"/>
    <mergeCell ref="B81:B82"/>
    <mergeCell ref="C81:C82"/>
    <mergeCell ref="D81:D82"/>
    <mergeCell ref="P81:P82"/>
    <mergeCell ref="A78:A80"/>
    <mergeCell ref="B78:B80"/>
    <mergeCell ref="C78:C80"/>
    <mergeCell ref="D78:D80"/>
    <mergeCell ref="A104:M104"/>
    <mergeCell ref="A105:E105"/>
    <mergeCell ref="A111:A117"/>
    <mergeCell ref="B111:B114"/>
    <mergeCell ref="C111:C114"/>
    <mergeCell ref="D111:D114"/>
    <mergeCell ref="B116:B117"/>
    <mergeCell ref="C116:C117"/>
    <mergeCell ref="D116:D117"/>
    <mergeCell ref="A96:A99"/>
    <mergeCell ref="B96:B99"/>
    <mergeCell ref="C96:C99"/>
    <mergeCell ref="D96:D99"/>
    <mergeCell ref="A118:C118"/>
    <mergeCell ref="A120:A122"/>
    <mergeCell ref="B120:B121"/>
    <mergeCell ref="C120:C121"/>
    <mergeCell ref="C135:C136"/>
    <mergeCell ref="A123:A125"/>
    <mergeCell ref="B123:B125"/>
    <mergeCell ref="C123:C125"/>
    <mergeCell ref="D123:D125"/>
    <mergeCell ref="D120:D121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D132:D134"/>
    <mergeCell ref="A137:A139"/>
    <mergeCell ref="B137:B139"/>
    <mergeCell ref="C137:C139"/>
    <mergeCell ref="D137:D139"/>
    <mergeCell ref="A140:C140"/>
    <mergeCell ref="A126:C126"/>
    <mergeCell ref="B127:B128"/>
    <mergeCell ref="B135:B136"/>
    <mergeCell ref="A131:C131"/>
    <mergeCell ref="A132:A134"/>
    <mergeCell ref="B132:B134"/>
    <mergeCell ref="C132:C134"/>
    <mergeCell ref="A147:C147"/>
    <mergeCell ref="A150:A153"/>
    <mergeCell ref="B150:B153"/>
    <mergeCell ref="C150:C153"/>
    <mergeCell ref="D150:D153"/>
    <mergeCell ref="B141:B142"/>
    <mergeCell ref="C141:C142"/>
    <mergeCell ref="D141:D142"/>
    <mergeCell ref="A143:A145"/>
    <mergeCell ref="B144:B145"/>
    <mergeCell ref="C144:C145"/>
    <mergeCell ref="D144:D145"/>
    <mergeCell ref="A210:A212"/>
    <mergeCell ref="B210:B212"/>
    <mergeCell ref="C210:D210"/>
    <mergeCell ref="E210:E212"/>
    <mergeCell ref="F210:O210"/>
    <mergeCell ref="P210:P212"/>
    <mergeCell ref="L211:M211"/>
    <mergeCell ref="N211:O211"/>
    <mergeCell ref="B200:C200"/>
    <mergeCell ref="D200:P200"/>
    <mergeCell ref="B201:P201"/>
    <mergeCell ref="B202:P202"/>
    <mergeCell ref="C204:P204"/>
    <mergeCell ref="C205:P205"/>
    <mergeCell ref="C211:C212"/>
    <mergeCell ref="D211:D212"/>
    <mergeCell ref="F211:F212"/>
    <mergeCell ref="G211:G212"/>
    <mergeCell ref="H211:I211"/>
    <mergeCell ref="J211:K211"/>
    <mergeCell ref="C206:P206"/>
    <mergeCell ref="C207:P207"/>
    <mergeCell ref="C208:P208"/>
    <mergeCell ref="C209:P209"/>
    <mergeCell ref="B221:P221"/>
    <mergeCell ref="C223:P223"/>
    <mergeCell ref="C224:P224"/>
    <mergeCell ref="C225:P225"/>
    <mergeCell ref="C226:P226"/>
    <mergeCell ref="C227:P227"/>
    <mergeCell ref="A213:P213"/>
    <mergeCell ref="B219:C219"/>
    <mergeCell ref="D219:P219"/>
    <mergeCell ref="B220:P220"/>
    <mergeCell ref="P108:P110"/>
    <mergeCell ref="P120:P121"/>
    <mergeCell ref="P135:P136"/>
    <mergeCell ref="P132:P134"/>
    <mergeCell ref="P144:P145"/>
    <mergeCell ref="P106:P107"/>
    <mergeCell ref="P111:P114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235"/>
  <sheetViews>
    <sheetView topLeftCell="C145" workbookViewId="0">
      <selection activeCell="H108" sqref="H108:H145"/>
    </sheetView>
  </sheetViews>
  <sheetFormatPr baseColWidth="10" defaultRowHeight="15"/>
  <cols>
    <col min="1" max="1" width="4.42578125" customWidth="1"/>
    <col min="2" max="2" width="49.5703125" customWidth="1"/>
    <col min="3" max="3" width="9.7109375" customWidth="1"/>
    <col min="4" max="4" width="11.140625" customWidth="1"/>
    <col min="5" max="5" width="20.85546875" customWidth="1"/>
    <col min="6" max="6" width="9.5703125" customWidth="1"/>
    <col min="7" max="7" width="10.5703125" customWidth="1"/>
    <col min="8" max="8" width="6.140625" customWidth="1"/>
    <col min="9" max="15" width="5.7109375" customWidth="1"/>
    <col min="16" max="16" width="17.140625" customWidth="1"/>
  </cols>
  <sheetData>
    <row r="1" spans="1:16" ht="33" customHeight="1">
      <c r="A1" s="16"/>
      <c r="B1" s="909" t="s">
        <v>234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1.25" customHeight="1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4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4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2.75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8.75" customHeight="1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61.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4" customHeight="1">
      <c r="A15" s="1084" t="s">
        <v>27</v>
      </c>
      <c r="B15" s="1085"/>
      <c r="C15" s="1085"/>
      <c r="D15" s="1085"/>
      <c r="E15" s="1085"/>
      <c r="F15" s="1086"/>
      <c r="G15" s="384"/>
      <c r="H15" s="1154"/>
      <c r="I15" s="1154"/>
      <c r="J15" s="1154"/>
      <c r="K15" s="1154"/>
      <c r="L15" s="1154"/>
      <c r="M15" s="1154"/>
      <c r="N15" s="1154"/>
      <c r="O15" s="564"/>
      <c r="P15" s="1068" t="s">
        <v>251</v>
      </c>
    </row>
    <row r="16" spans="1:16">
      <c r="A16" s="949">
        <v>1</v>
      </c>
      <c r="B16" s="912" t="s">
        <v>30</v>
      </c>
      <c r="C16" s="921" t="s">
        <v>31</v>
      </c>
      <c r="D16" s="921" t="s">
        <v>29</v>
      </c>
      <c r="E16" s="145" t="s">
        <v>32</v>
      </c>
      <c r="F16" s="121">
        <f>SUM(H16+J16+L16+N16)</f>
        <v>1</v>
      </c>
      <c r="G16" s="121"/>
      <c r="H16" s="532">
        <v>1</v>
      </c>
      <c r="I16" s="532"/>
      <c r="J16" s="532"/>
      <c r="K16" s="532"/>
      <c r="L16" s="532"/>
      <c r="M16" s="532"/>
      <c r="N16" s="532"/>
      <c r="O16" s="532"/>
      <c r="P16" s="1069"/>
    </row>
    <row r="17" spans="1:16">
      <c r="A17" s="949"/>
      <c r="B17" s="912"/>
      <c r="C17" s="921"/>
      <c r="D17" s="921"/>
      <c r="E17" s="145" t="s">
        <v>33</v>
      </c>
      <c r="F17" s="121">
        <f t="shared" ref="F17:F18" si="0">SUM(H17+J17+L17+N17)</f>
        <v>4</v>
      </c>
      <c r="G17" s="121"/>
      <c r="H17" s="532">
        <v>1</v>
      </c>
      <c r="I17" s="532"/>
      <c r="J17" s="532">
        <v>1</v>
      </c>
      <c r="K17" s="532"/>
      <c r="L17" s="532">
        <v>1</v>
      </c>
      <c r="M17" s="532"/>
      <c r="N17" s="532">
        <v>1</v>
      </c>
      <c r="O17" s="532"/>
      <c r="P17" s="146"/>
    </row>
    <row r="18" spans="1:16">
      <c r="A18" s="949"/>
      <c r="B18" s="912"/>
      <c r="C18" s="921"/>
      <c r="D18" s="921"/>
      <c r="E18" s="145" t="s">
        <v>34</v>
      </c>
      <c r="F18" s="121">
        <f t="shared" si="0"/>
        <v>4</v>
      </c>
      <c r="G18" s="121"/>
      <c r="H18" s="532">
        <v>1</v>
      </c>
      <c r="I18" s="532"/>
      <c r="J18" s="532">
        <v>1</v>
      </c>
      <c r="K18" s="532"/>
      <c r="L18" s="532">
        <v>1</v>
      </c>
      <c r="M18" s="532"/>
      <c r="N18" s="532">
        <v>1</v>
      </c>
      <c r="O18" s="532"/>
      <c r="P18" s="146"/>
    </row>
    <row r="19" spans="1:16" ht="21.75" customHeight="1">
      <c r="A19" s="830" t="s">
        <v>35</v>
      </c>
      <c r="B19" s="831"/>
      <c r="C19" s="831"/>
      <c r="D19" s="831"/>
      <c r="E19" s="831"/>
      <c r="F19" s="831"/>
      <c r="G19" s="832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31</v>
      </c>
      <c r="D20" s="913" t="s">
        <v>29</v>
      </c>
      <c r="E20" s="144" t="s">
        <v>46</v>
      </c>
      <c r="F20" s="121">
        <f t="shared" ref="F20:F36" si="1">SUM(H20+J20+L20+N20)</f>
        <v>10</v>
      </c>
      <c r="G20" s="121"/>
      <c r="H20" s="10"/>
      <c r="I20" s="11"/>
      <c r="J20" s="127">
        <v>5</v>
      </c>
      <c r="K20" s="127"/>
      <c r="L20" s="127"/>
      <c r="M20" s="127"/>
      <c r="N20" s="127">
        <v>5</v>
      </c>
      <c r="O20" s="11"/>
      <c r="P20" s="915"/>
    </row>
    <row r="21" spans="1:16">
      <c r="A21" s="924"/>
      <c r="B21" s="912"/>
      <c r="C21" s="913"/>
      <c r="D21" s="913"/>
      <c r="E21" s="144" t="s">
        <v>47</v>
      </c>
      <c r="F21" s="121">
        <f t="shared" si="1"/>
        <v>2</v>
      </c>
      <c r="G21" s="121"/>
      <c r="H21" s="10"/>
      <c r="I21" s="11"/>
      <c r="J21" s="127">
        <v>1</v>
      </c>
      <c r="K21" s="127"/>
      <c r="L21" s="127"/>
      <c r="M21" s="127"/>
      <c r="N21" s="127">
        <v>1</v>
      </c>
      <c r="O21" s="11"/>
      <c r="P21" s="916"/>
    </row>
    <row r="22" spans="1:16">
      <c r="A22" s="924"/>
      <c r="B22" s="912"/>
      <c r="C22" s="913"/>
      <c r="D22" s="913"/>
      <c r="E22" s="144" t="s">
        <v>48</v>
      </c>
      <c r="F22" s="643">
        <v>1</v>
      </c>
      <c r="G22" s="121"/>
      <c r="H22" s="10"/>
      <c r="I22" s="11"/>
      <c r="J22" s="127">
        <v>1</v>
      </c>
      <c r="K22" s="127"/>
      <c r="L22" s="127"/>
      <c r="M22" s="127"/>
      <c r="N22" s="127">
        <v>1</v>
      </c>
      <c r="O22" s="11"/>
      <c r="P22" s="916"/>
    </row>
    <row r="23" spans="1:16">
      <c r="A23" s="924"/>
      <c r="B23" s="912"/>
      <c r="C23" s="913"/>
      <c r="D23" s="913"/>
      <c r="E23" s="144" t="s">
        <v>49</v>
      </c>
      <c r="F23" s="121">
        <f t="shared" si="1"/>
        <v>2</v>
      </c>
      <c r="G23" s="121"/>
      <c r="H23" s="10"/>
      <c r="I23" s="11"/>
      <c r="J23" s="127">
        <v>1</v>
      </c>
      <c r="K23" s="127"/>
      <c r="L23" s="127"/>
      <c r="M23" s="127"/>
      <c r="N23" s="127">
        <v>1</v>
      </c>
      <c r="O23" s="11"/>
      <c r="P23" s="917"/>
    </row>
    <row r="24" spans="1:16">
      <c r="A24" s="141">
        <v>3</v>
      </c>
      <c r="B24" s="128" t="s">
        <v>50</v>
      </c>
      <c r="C24" s="140" t="s">
        <v>31</v>
      </c>
      <c r="D24" s="140" t="s">
        <v>29</v>
      </c>
      <c r="E24" s="144" t="s">
        <v>152</v>
      </c>
      <c r="F24" s="121">
        <f t="shared" si="1"/>
        <v>12</v>
      </c>
      <c r="G24" s="121"/>
      <c r="H24" s="10">
        <v>3</v>
      </c>
      <c r="I24" s="11"/>
      <c r="J24" s="127">
        <v>3</v>
      </c>
      <c r="K24" s="127"/>
      <c r="L24" s="127">
        <v>3</v>
      </c>
      <c r="M24" s="127"/>
      <c r="N24" s="127">
        <v>3</v>
      </c>
      <c r="O24" s="11"/>
      <c r="P24" s="147"/>
    </row>
    <row r="25" spans="1:16">
      <c r="A25" s="938">
        <v>4</v>
      </c>
      <c r="B25" s="821" t="s">
        <v>150</v>
      </c>
      <c r="C25" s="918" t="s">
        <v>31</v>
      </c>
      <c r="D25" s="918" t="s">
        <v>29</v>
      </c>
      <c r="E25" s="144" t="s">
        <v>55</v>
      </c>
      <c r="F25" s="121">
        <f t="shared" si="1"/>
        <v>12</v>
      </c>
      <c r="G25" s="121"/>
      <c r="H25" s="10">
        <v>3</v>
      </c>
      <c r="I25" s="11"/>
      <c r="J25" s="127">
        <v>3</v>
      </c>
      <c r="K25" s="127"/>
      <c r="L25" s="127">
        <v>3</v>
      </c>
      <c r="M25" s="127"/>
      <c r="N25" s="127">
        <v>3</v>
      </c>
      <c r="O25" s="11"/>
      <c r="P25" s="147"/>
    </row>
    <row r="26" spans="1:16">
      <c r="A26" s="939"/>
      <c r="B26" s="822"/>
      <c r="C26" s="919"/>
      <c r="D26" s="919"/>
      <c r="E26" s="144" t="s">
        <v>56</v>
      </c>
      <c r="F26" s="121">
        <f t="shared" si="1"/>
        <v>4</v>
      </c>
      <c r="G26" s="121"/>
      <c r="H26" s="10">
        <v>1</v>
      </c>
      <c r="I26" s="11"/>
      <c r="J26" s="127">
        <v>1</v>
      </c>
      <c r="K26" s="127"/>
      <c r="L26" s="127">
        <v>1</v>
      </c>
      <c r="M26" s="127"/>
      <c r="N26" s="127">
        <v>1</v>
      </c>
      <c r="O26" s="11"/>
      <c r="P26" s="147"/>
    </row>
    <row r="27" spans="1:16">
      <c r="A27" s="940"/>
      <c r="B27" s="823"/>
      <c r="C27" s="920"/>
      <c r="D27" s="920"/>
      <c r="E27" s="144" t="s">
        <v>51</v>
      </c>
      <c r="F27" s="121">
        <f t="shared" si="1"/>
        <v>12</v>
      </c>
      <c r="G27" s="121"/>
      <c r="H27" s="10">
        <v>3</v>
      </c>
      <c r="I27" s="11"/>
      <c r="J27" s="127">
        <v>3</v>
      </c>
      <c r="K27" s="127"/>
      <c r="L27" s="127">
        <v>3</v>
      </c>
      <c r="M27" s="127"/>
      <c r="N27" s="127">
        <v>3</v>
      </c>
      <c r="O27" s="11"/>
      <c r="P27" s="147"/>
    </row>
    <row r="28" spans="1:16">
      <c r="A28" s="141">
        <v>5</v>
      </c>
      <c r="B28" s="128" t="s">
        <v>144</v>
      </c>
      <c r="C28" s="140" t="s">
        <v>31</v>
      </c>
      <c r="D28" s="140" t="s">
        <v>29</v>
      </c>
      <c r="E28" s="144" t="s">
        <v>52</v>
      </c>
      <c r="F28" s="121">
        <f t="shared" si="1"/>
        <v>2</v>
      </c>
      <c r="G28" s="121"/>
      <c r="H28" s="10"/>
      <c r="I28" s="11"/>
      <c r="J28" s="127">
        <v>1</v>
      </c>
      <c r="K28" s="127"/>
      <c r="L28" s="127"/>
      <c r="M28" s="127"/>
      <c r="N28" s="127">
        <v>1</v>
      </c>
      <c r="O28" s="11"/>
      <c r="P28" s="147"/>
    </row>
    <row r="29" spans="1:16" ht="22.5">
      <c r="A29" s="141">
        <v>6</v>
      </c>
      <c r="B29" s="128" t="s">
        <v>143</v>
      </c>
      <c r="C29" s="140" t="s">
        <v>31</v>
      </c>
      <c r="D29" s="140" t="s">
        <v>29</v>
      </c>
      <c r="E29" s="144" t="s">
        <v>34</v>
      </c>
      <c r="F29" s="121">
        <f t="shared" si="1"/>
        <v>2</v>
      </c>
      <c r="G29" s="121"/>
      <c r="H29" s="10">
        <v>1</v>
      </c>
      <c r="I29" s="11"/>
      <c r="J29" s="127">
        <v>1</v>
      </c>
      <c r="K29" s="127"/>
      <c r="L29" s="127"/>
      <c r="M29" s="127"/>
      <c r="N29" s="127"/>
      <c r="O29" s="11"/>
      <c r="P29" s="147"/>
    </row>
    <row r="30" spans="1:16">
      <c r="A30" s="96">
        <v>7</v>
      </c>
      <c r="B30" s="149" t="s">
        <v>54</v>
      </c>
      <c r="C30" s="142" t="s">
        <v>31</v>
      </c>
      <c r="D30" s="142" t="s">
        <v>29</v>
      </c>
      <c r="E30" s="142" t="s">
        <v>153</v>
      </c>
      <c r="F30" s="121">
        <f t="shared" si="1"/>
        <v>12</v>
      </c>
      <c r="G30" s="121"/>
      <c r="H30" s="10">
        <v>3</v>
      </c>
      <c r="I30" s="11"/>
      <c r="J30" s="127">
        <v>3</v>
      </c>
      <c r="K30" s="127"/>
      <c r="L30" s="127">
        <v>3</v>
      </c>
      <c r="M30" s="127"/>
      <c r="N30" s="127">
        <v>3</v>
      </c>
      <c r="O30" s="11"/>
      <c r="P30" s="147"/>
    </row>
    <row r="31" spans="1:16">
      <c r="A31" s="863">
        <v>8</v>
      </c>
      <c r="B31" s="865" t="s">
        <v>145</v>
      </c>
      <c r="C31" s="867" t="s">
        <v>31</v>
      </c>
      <c r="D31" s="867" t="s">
        <v>29</v>
      </c>
      <c r="E31" s="142" t="s">
        <v>146</v>
      </c>
      <c r="F31" s="121">
        <f t="shared" si="1"/>
        <v>620</v>
      </c>
      <c r="G31" s="121"/>
      <c r="H31" s="10">
        <v>155</v>
      </c>
      <c r="I31" s="11"/>
      <c r="J31" s="127">
        <v>155</v>
      </c>
      <c r="K31" s="127"/>
      <c r="L31" s="127">
        <v>155</v>
      </c>
      <c r="M31" s="127"/>
      <c r="N31" s="127">
        <v>155</v>
      </c>
      <c r="O31" s="11"/>
      <c r="P31" s="136"/>
    </row>
    <row r="32" spans="1:16">
      <c r="A32" s="864"/>
      <c r="B32" s="866"/>
      <c r="C32" s="868"/>
      <c r="D32" s="868"/>
      <c r="E32" s="142" t="s">
        <v>147</v>
      </c>
      <c r="F32" s="121">
        <f t="shared" si="1"/>
        <v>500</v>
      </c>
      <c r="G32" s="121"/>
      <c r="H32" s="10">
        <v>125</v>
      </c>
      <c r="I32" s="11"/>
      <c r="J32" s="127">
        <v>125</v>
      </c>
      <c r="K32" s="127"/>
      <c r="L32" s="127">
        <v>125</v>
      </c>
      <c r="M32" s="127"/>
      <c r="N32" s="127">
        <v>125</v>
      </c>
      <c r="O32" s="11"/>
      <c r="P32" s="136"/>
    </row>
    <row r="33" spans="1:16">
      <c r="A33" s="1092">
        <v>9</v>
      </c>
      <c r="B33" s="1094" t="s">
        <v>151</v>
      </c>
      <c r="C33" s="1096"/>
      <c r="D33" s="1096"/>
      <c r="E33" s="638" t="s">
        <v>40</v>
      </c>
      <c r="F33" s="566">
        <f t="shared" si="1"/>
        <v>0</v>
      </c>
      <c r="G33" s="121"/>
      <c r="H33" s="13"/>
      <c r="I33" s="13"/>
      <c r="J33" s="13"/>
      <c r="K33" s="13"/>
      <c r="L33" s="13"/>
      <c r="M33" s="13"/>
      <c r="N33" s="13"/>
      <c r="O33" s="13"/>
      <c r="P33" s="935"/>
    </row>
    <row r="34" spans="1:16">
      <c r="A34" s="1092"/>
      <c r="B34" s="1094"/>
      <c r="C34" s="1096"/>
      <c r="D34" s="1096"/>
      <c r="E34" s="638" t="s">
        <v>41</v>
      </c>
      <c r="F34" s="566">
        <f t="shared" si="1"/>
        <v>0</v>
      </c>
      <c r="G34" s="121"/>
      <c r="H34" s="13"/>
      <c r="I34" s="13"/>
      <c r="J34" s="13"/>
      <c r="K34" s="13"/>
      <c r="L34" s="13"/>
      <c r="M34" s="13"/>
      <c r="N34" s="13"/>
      <c r="O34" s="13"/>
      <c r="P34" s="936"/>
    </row>
    <row r="35" spans="1:16">
      <c r="A35" s="1092"/>
      <c r="B35" s="1094"/>
      <c r="C35" s="1096"/>
      <c r="D35" s="1096"/>
      <c r="E35" s="638" t="s">
        <v>42</v>
      </c>
      <c r="F35" s="566">
        <f t="shared" si="1"/>
        <v>0</v>
      </c>
      <c r="G35" s="121"/>
      <c r="H35" s="13"/>
      <c r="I35" s="13"/>
      <c r="J35" s="13"/>
      <c r="K35" s="13"/>
      <c r="L35" s="13"/>
      <c r="M35" s="13"/>
      <c r="N35" s="13"/>
      <c r="O35" s="13"/>
      <c r="P35" s="936"/>
    </row>
    <row r="36" spans="1:16" ht="15.75" thickBot="1">
      <c r="A36" s="1093"/>
      <c r="B36" s="1095"/>
      <c r="C36" s="1097"/>
      <c r="D36" s="1097"/>
      <c r="E36" s="639" t="s">
        <v>43</v>
      </c>
      <c r="F36" s="570">
        <f t="shared" si="1"/>
        <v>0</v>
      </c>
      <c r="G36" s="183"/>
      <c r="H36" s="63"/>
      <c r="I36" s="63"/>
      <c r="J36" s="63"/>
      <c r="K36" s="63"/>
      <c r="L36" s="63"/>
      <c r="M36" s="63"/>
      <c r="N36" s="63"/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787"/>
    </row>
    <row r="40" spans="1:16" ht="33.75" customHeight="1">
      <c r="A40" s="16"/>
      <c r="B40" s="909" t="s">
        <v>234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</row>
    <row r="41" spans="1:16" ht="10.5" customHeight="1">
      <c r="A41" s="16"/>
      <c r="B41" s="663"/>
      <c r="C41" s="663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</row>
    <row r="42" spans="1:16" ht="15" customHeight="1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5.25" customHeight="1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1.75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 ht="17.25" customHeight="1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8.25" customHeight="1">
      <c r="A50" s="35"/>
      <c r="B50" s="14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</row>
    <row r="51" spans="1:16" ht="18" customHeight="1">
      <c r="A51" s="883" t="s">
        <v>12</v>
      </c>
      <c r="B51" s="1004" t="s">
        <v>13</v>
      </c>
      <c r="C51" s="886" t="s">
        <v>14</v>
      </c>
      <c r="D51" s="886"/>
      <c r="E51" s="883" t="s">
        <v>15</v>
      </c>
      <c r="F51" s="886" t="s">
        <v>16</v>
      </c>
      <c r="G51" s="886"/>
      <c r="H51" s="886"/>
      <c r="I51" s="886"/>
      <c r="J51" s="886"/>
      <c r="K51" s="886"/>
      <c r="L51" s="886"/>
      <c r="M51" s="886"/>
      <c r="N51" s="886"/>
      <c r="O51" s="886"/>
      <c r="P51" s="1005" t="s">
        <v>17</v>
      </c>
    </row>
    <row r="52" spans="1:16">
      <c r="A52" s="883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1005"/>
    </row>
    <row r="53" spans="1:16" ht="55.5" customHeight="1">
      <c r="A53" s="883"/>
      <c r="B53" s="880"/>
      <c r="C53" s="886"/>
      <c r="D53" s="886"/>
      <c r="E53" s="883"/>
      <c r="F53" s="883"/>
      <c r="G53" s="887"/>
      <c r="H53" s="463" t="s">
        <v>25</v>
      </c>
      <c r="I53" s="463" t="s">
        <v>26</v>
      </c>
      <c r="J53" s="463" t="s">
        <v>25</v>
      </c>
      <c r="K53" s="463" t="s">
        <v>26</v>
      </c>
      <c r="L53" s="463" t="s">
        <v>25</v>
      </c>
      <c r="M53" s="463" t="s">
        <v>26</v>
      </c>
      <c r="N53" s="463" t="s">
        <v>25</v>
      </c>
      <c r="O53" s="463" t="s">
        <v>26</v>
      </c>
      <c r="P53" s="1005"/>
    </row>
    <row r="54" spans="1:16" ht="19.5" customHeight="1">
      <c r="A54" s="1022" t="s">
        <v>57</v>
      </c>
      <c r="B54" s="831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2"/>
    </row>
    <row r="55" spans="1:16">
      <c r="A55" s="921">
        <v>1</v>
      </c>
      <c r="B55" s="912" t="s">
        <v>59</v>
      </c>
      <c r="C55" s="914" t="s">
        <v>31</v>
      </c>
      <c r="D55" s="914" t="s">
        <v>29</v>
      </c>
      <c r="E55" s="144" t="s">
        <v>154</v>
      </c>
      <c r="F55" s="121">
        <f t="shared" ref="F55:F75" si="2">SUM(H55+J55+L55+N55)</f>
        <v>12</v>
      </c>
      <c r="G55" s="121"/>
      <c r="H55" s="532">
        <v>3</v>
      </c>
      <c r="I55" s="532"/>
      <c r="J55" s="532">
        <v>3</v>
      </c>
      <c r="K55" s="532"/>
      <c r="L55" s="532">
        <v>3</v>
      </c>
      <c r="M55" s="532"/>
      <c r="N55" s="532">
        <v>3</v>
      </c>
      <c r="O55" s="532"/>
      <c r="P55" s="532"/>
    </row>
    <row r="56" spans="1:16">
      <c r="A56" s="921"/>
      <c r="B56" s="912"/>
      <c r="C56" s="914"/>
      <c r="D56" s="914"/>
      <c r="E56" s="144" t="s">
        <v>34</v>
      </c>
      <c r="F56" s="121">
        <f t="shared" si="2"/>
        <v>12</v>
      </c>
      <c r="G56" s="121"/>
      <c r="H56" s="532">
        <v>3</v>
      </c>
      <c r="I56" s="532"/>
      <c r="J56" s="532">
        <v>3</v>
      </c>
      <c r="K56" s="532"/>
      <c r="L56" s="532">
        <v>3</v>
      </c>
      <c r="M56" s="532"/>
      <c r="N56" s="532">
        <v>3</v>
      </c>
      <c r="O56" s="532"/>
      <c r="P56" s="532"/>
    </row>
    <row r="57" spans="1:16">
      <c r="A57" s="921">
        <v>2</v>
      </c>
      <c r="B57" s="912" t="s">
        <v>61</v>
      </c>
      <c r="C57" s="914" t="s">
        <v>31</v>
      </c>
      <c r="D57" s="914" t="s">
        <v>29</v>
      </c>
      <c r="E57" s="144" t="s">
        <v>154</v>
      </c>
      <c r="F57" s="121">
        <f t="shared" si="2"/>
        <v>12</v>
      </c>
      <c r="G57" s="121"/>
      <c r="H57" s="532">
        <v>3</v>
      </c>
      <c r="I57" s="532"/>
      <c r="J57" s="532">
        <v>3</v>
      </c>
      <c r="K57" s="532"/>
      <c r="L57" s="532">
        <v>3</v>
      </c>
      <c r="M57" s="532"/>
      <c r="N57" s="532">
        <v>3</v>
      </c>
      <c r="O57" s="532"/>
      <c r="P57" s="532"/>
    </row>
    <row r="58" spans="1:16">
      <c r="A58" s="921"/>
      <c r="B58" s="912"/>
      <c r="C58" s="914"/>
      <c r="D58" s="914"/>
      <c r="E58" s="144" t="s">
        <v>34</v>
      </c>
      <c r="F58" s="121">
        <f t="shared" si="2"/>
        <v>12</v>
      </c>
      <c r="G58" s="121"/>
      <c r="H58" s="532">
        <v>3</v>
      </c>
      <c r="I58" s="532"/>
      <c r="J58" s="532">
        <v>3</v>
      </c>
      <c r="K58" s="532"/>
      <c r="L58" s="532">
        <v>3</v>
      </c>
      <c r="M58" s="532"/>
      <c r="N58" s="532">
        <v>3</v>
      </c>
      <c r="O58" s="532"/>
      <c r="P58" s="532"/>
    </row>
    <row r="59" spans="1:16" ht="22.5">
      <c r="A59" s="145">
        <v>3</v>
      </c>
      <c r="B59" s="128" t="s">
        <v>62</v>
      </c>
      <c r="C59" s="144" t="s">
        <v>31</v>
      </c>
      <c r="D59" s="144" t="s">
        <v>29</v>
      </c>
      <c r="E59" s="144" t="s">
        <v>58</v>
      </c>
      <c r="F59" s="121">
        <f t="shared" si="2"/>
        <v>12</v>
      </c>
      <c r="G59" s="121"/>
      <c r="H59" s="532">
        <v>3</v>
      </c>
      <c r="I59" s="532"/>
      <c r="J59" s="532">
        <v>3</v>
      </c>
      <c r="K59" s="532"/>
      <c r="L59" s="532">
        <v>3</v>
      </c>
      <c r="M59" s="532"/>
      <c r="N59" s="532">
        <v>3</v>
      </c>
      <c r="O59" s="532"/>
      <c r="P59" s="532"/>
    </row>
    <row r="60" spans="1:16">
      <c r="A60" s="921">
        <v>4</v>
      </c>
      <c r="B60" s="912" t="s">
        <v>98</v>
      </c>
      <c r="C60" s="914" t="s">
        <v>31</v>
      </c>
      <c r="D60" s="914" t="s">
        <v>29</v>
      </c>
      <c r="E60" s="144" t="s">
        <v>155</v>
      </c>
      <c r="F60" s="121">
        <f t="shared" si="2"/>
        <v>2</v>
      </c>
      <c r="G60" s="121"/>
      <c r="H60" s="532"/>
      <c r="I60" s="532"/>
      <c r="J60" s="532">
        <v>1</v>
      </c>
      <c r="K60" s="532"/>
      <c r="L60" s="532"/>
      <c r="M60" s="532"/>
      <c r="N60" s="532">
        <v>1</v>
      </c>
      <c r="O60" s="532"/>
      <c r="P60" s="532"/>
    </row>
    <row r="61" spans="1:16">
      <c r="A61" s="921"/>
      <c r="B61" s="912"/>
      <c r="C61" s="914"/>
      <c r="D61" s="914"/>
      <c r="E61" s="144" t="s">
        <v>64</v>
      </c>
      <c r="F61" s="121">
        <f t="shared" si="2"/>
        <v>2</v>
      </c>
      <c r="G61" s="121"/>
      <c r="H61" s="532"/>
      <c r="I61" s="532"/>
      <c r="J61" s="532">
        <v>1</v>
      </c>
      <c r="K61" s="532"/>
      <c r="L61" s="532"/>
      <c r="M61" s="532"/>
      <c r="N61" s="532">
        <v>1</v>
      </c>
      <c r="O61" s="532"/>
      <c r="P61" s="532"/>
    </row>
    <row r="62" spans="1:16" ht="22.5">
      <c r="A62" s="145">
        <v>5</v>
      </c>
      <c r="B62" s="128" t="s">
        <v>99</v>
      </c>
      <c r="C62" s="144" t="s">
        <v>31</v>
      </c>
      <c r="D62" s="144" t="s">
        <v>29</v>
      </c>
      <c r="E62" s="144" t="s">
        <v>58</v>
      </c>
      <c r="F62" s="121">
        <f t="shared" si="2"/>
        <v>12</v>
      </c>
      <c r="G62" s="121"/>
      <c r="H62" s="532">
        <v>3</v>
      </c>
      <c r="I62" s="532"/>
      <c r="J62" s="532">
        <v>3</v>
      </c>
      <c r="K62" s="532"/>
      <c r="L62" s="532">
        <v>3</v>
      </c>
      <c r="M62" s="532"/>
      <c r="N62" s="532">
        <v>3</v>
      </c>
      <c r="O62" s="532"/>
      <c r="P62" s="532"/>
    </row>
    <row r="63" spans="1:16">
      <c r="A63" s="921">
        <v>6</v>
      </c>
      <c r="B63" s="912" t="s">
        <v>65</v>
      </c>
      <c r="C63" s="921" t="s">
        <v>31</v>
      </c>
      <c r="D63" s="921" t="s">
        <v>29</v>
      </c>
      <c r="E63" s="145" t="s">
        <v>58</v>
      </c>
      <c r="F63" s="121">
        <f t="shared" si="2"/>
        <v>4</v>
      </c>
      <c r="G63" s="121"/>
      <c r="H63" s="532">
        <v>1</v>
      </c>
      <c r="I63" s="532"/>
      <c r="J63" s="532">
        <v>1</v>
      </c>
      <c r="K63" s="532"/>
      <c r="L63" s="532">
        <v>1</v>
      </c>
      <c r="M63" s="532"/>
      <c r="N63" s="532">
        <v>1</v>
      </c>
      <c r="O63" s="532"/>
      <c r="P63" s="532"/>
    </row>
    <row r="64" spans="1:16">
      <c r="A64" s="921"/>
      <c r="B64" s="912"/>
      <c r="C64" s="921"/>
      <c r="D64" s="921"/>
      <c r="E64" s="145" t="s">
        <v>34</v>
      </c>
      <c r="F64" s="121">
        <f t="shared" si="2"/>
        <v>4</v>
      </c>
      <c r="G64" s="121"/>
      <c r="H64" s="532">
        <v>1</v>
      </c>
      <c r="I64" s="532"/>
      <c r="J64" s="532">
        <v>1</v>
      </c>
      <c r="K64" s="532"/>
      <c r="L64" s="532">
        <v>1</v>
      </c>
      <c r="M64" s="532"/>
      <c r="N64" s="532">
        <v>1</v>
      </c>
      <c r="O64" s="532"/>
      <c r="P64" s="532"/>
    </row>
    <row r="65" spans="1:16" ht="22.5">
      <c r="A65" s="145">
        <v>7</v>
      </c>
      <c r="B65" s="128" t="s">
        <v>74</v>
      </c>
      <c r="C65" s="144" t="s">
        <v>31</v>
      </c>
      <c r="D65" s="144" t="s">
        <v>29</v>
      </c>
      <c r="E65" s="144" t="s">
        <v>58</v>
      </c>
      <c r="F65" s="121">
        <f t="shared" si="2"/>
        <v>12</v>
      </c>
      <c r="G65" s="121"/>
      <c r="H65" s="532">
        <v>3</v>
      </c>
      <c r="I65" s="532"/>
      <c r="J65" s="532">
        <v>3</v>
      </c>
      <c r="K65" s="532"/>
      <c r="L65" s="532">
        <v>3</v>
      </c>
      <c r="M65" s="532"/>
      <c r="N65" s="532">
        <v>3</v>
      </c>
      <c r="O65" s="532"/>
      <c r="P65" s="532"/>
    </row>
    <row r="66" spans="1:16">
      <c r="A66" s="921">
        <v>8</v>
      </c>
      <c r="B66" s="912" t="s">
        <v>66</v>
      </c>
      <c r="C66" s="914" t="s">
        <v>31</v>
      </c>
      <c r="D66" s="914" t="s">
        <v>29</v>
      </c>
      <c r="E66" s="144" t="s">
        <v>63</v>
      </c>
      <c r="F66" s="121">
        <f t="shared" si="2"/>
        <v>4</v>
      </c>
      <c r="G66" s="121"/>
      <c r="H66" s="532">
        <v>1</v>
      </c>
      <c r="I66" s="532"/>
      <c r="J66" s="532">
        <v>1</v>
      </c>
      <c r="K66" s="532"/>
      <c r="L66" s="532">
        <v>1</v>
      </c>
      <c r="M66" s="532"/>
      <c r="N66" s="532">
        <v>1</v>
      </c>
      <c r="O66" s="532"/>
      <c r="P66" s="532"/>
    </row>
    <row r="67" spans="1:16">
      <c r="A67" s="921"/>
      <c r="B67" s="912"/>
      <c r="C67" s="914"/>
      <c r="D67" s="914"/>
      <c r="E67" s="144" t="s">
        <v>64</v>
      </c>
      <c r="F67" s="121">
        <f t="shared" si="2"/>
        <v>4</v>
      </c>
      <c r="G67" s="121"/>
      <c r="H67" s="532">
        <v>1</v>
      </c>
      <c r="I67" s="532"/>
      <c r="J67" s="532">
        <v>1</v>
      </c>
      <c r="K67" s="532"/>
      <c r="L67" s="532">
        <v>1</v>
      </c>
      <c r="M67" s="532"/>
      <c r="N67" s="532">
        <v>1</v>
      </c>
      <c r="O67" s="532"/>
      <c r="P67" s="532"/>
    </row>
    <row r="68" spans="1:16">
      <c r="A68" s="921">
        <v>9</v>
      </c>
      <c r="B68" s="912" t="s">
        <v>67</v>
      </c>
      <c r="C68" s="914" t="s">
        <v>31</v>
      </c>
      <c r="D68" s="914" t="s">
        <v>29</v>
      </c>
      <c r="E68" s="144" t="s">
        <v>68</v>
      </c>
      <c r="F68" s="121">
        <f t="shared" si="2"/>
        <v>0</v>
      </c>
      <c r="G68" s="121"/>
      <c r="H68" s="532"/>
      <c r="I68" s="532"/>
      <c r="J68" s="532"/>
      <c r="K68" s="532"/>
      <c r="L68" s="532"/>
      <c r="M68" s="532"/>
      <c r="N68" s="532"/>
      <c r="O68" s="532"/>
      <c r="P68" s="532"/>
    </row>
    <row r="69" spans="1:16">
      <c r="A69" s="921"/>
      <c r="B69" s="912"/>
      <c r="C69" s="914"/>
      <c r="D69" s="914"/>
      <c r="E69" s="144" t="s">
        <v>36</v>
      </c>
      <c r="F69" s="121">
        <f t="shared" si="2"/>
        <v>2</v>
      </c>
      <c r="G69" s="121"/>
      <c r="H69" s="532"/>
      <c r="I69" s="532"/>
      <c r="J69" s="532">
        <v>1</v>
      </c>
      <c r="K69" s="532"/>
      <c r="L69" s="532"/>
      <c r="M69" s="532"/>
      <c r="N69" s="532">
        <v>1</v>
      </c>
      <c r="O69" s="532"/>
      <c r="P69" s="532"/>
    </row>
    <row r="70" spans="1:16" ht="22.5">
      <c r="A70" s="921"/>
      <c r="B70" s="912"/>
      <c r="C70" s="914"/>
      <c r="D70" s="914"/>
      <c r="E70" s="144" t="s">
        <v>69</v>
      </c>
      <c r="F70" s="121">
        <f t="shared" si="2"/>
        <v>10</v>
      </c>
      <c r="G70" s="121"/>
      <c r="H70" s="532"/>
      <c r="I70" s="532"/>
      <c r="J70" s="532">
        <v>5</v>
      </c>
      <c r="K70" s="532"/>
      <c r="L70" s="532"/>
      <c r="M70" s="532"/>
      <c r="N70" s="532">
        <v>5</v>
      </c>
      <c r="O70" s="532"/>
      <c r="P70" s="532"/>
    </row>
    <row r="71" spans="1:16">
      <c r="A71" s="921"/>
      <c r="B71" s="912"/>
      <c r="C71" s="914"/>
      <c r="D71" s="914"/>
      <c r="E71" s="144" t="s">
        <v>75</v>
      </c>
      <c r="F71" s="121">
        <f t="shared" si="2"/>
        <v>0</v>
      </c>
      <c r="G71" s="121"/>
      <c r="H71" s="532"/>
      <c r="I71" s="532"/>
      <c r="J71" s="532"/>
      <c r="K71" s="532"/>
      <c r="L71" s="532"/>
      <c r="M71" s="532"/>
      <c r="N71" s="532"/>
      <c r="O71" s="532"/>
      <c r="P71" s="532"/>
    </row>
    <row r="72" spans="1:16">
      <c r="A72" s="145">
        <v>10</v>
      </c>
      <c r="B72" s="128" t="s">
        <v>70</v>
      </c>
      <c r="C72" s="144" t="s">
        <v>31</v>
      </c>
      <c r="D72" s="144" t="s">
        <v>29</v>
      </c>
      <c r="E72" s="144" t="s">
        <v>71</v>
      </c>
      <c r="F72" s="121">
        <f t="shared" si="2"/>
        <v>1</v>
      </c>
      <c r="G72" s="121"/>
      <c r="H72" s="532"/>
      <c r="I72" s="532"/>
      <c r="J72" s="532">
        <v>1</v>
      </c>
      <c r="K72" s="214"/>
      <c r="L72" s="214"/>
      <c r="M72" s="214"/>
      <c r="N72" s="214"/>
      <c r="O72" s="214"/>
      <c r="P72" s="214"/>
    </row>
    <row r="73" spans="1:16" ht="22.5">
      <c r="A73" s="565">
        <v>11</v>
      </c>
      <c r="B73" s="568" t="s">
        <v>100</v>
      </c>
      <c r="C73" s="565"/>
      <c r="D73" s="565"/>
      <c r="E73" s="565" t="s">
        <v>72</v>
      </c>
      <c r="F73" s="566">
        <f t="shared" si="2"/>
        <v>0</v>
      </c>
      <c r="G73" s="121"/>
      <c r="H73" s="532"/>
      <c r="I73" s="532"/>
      <c r="J73" s="532"/>
      <c r="K73" s="214"/>
      <c r="L73" s="214"/>
      <c r="M73" s="214"/>
      <c r="N73" s="214"/>
      <c r="O73" s="214"/>
      <c r="P73" s="214"/>
    </row>
    <row r="74" spans="1:16">
      <c r="A74" s="908">
        <v>12</v>
      </c>
      <c r="B74" s="901" t="s">
        <v>101</v>
      </c>
      <c r="C74" s="908"/>
      <c r="D74" s="908"/>
      <c r="E74" s="565" t="s">
        <v>73</v>
      </c>
      <c r="F74" s="566">
        <f t="shared" si="2"/>
        <v>0</v>
      </c>
      <c r="G74" s="121"/>
      <c r="H74" s="532"/>
      <c r="I74" s="532"/>
      <c r="J74" s="532"/>
      <c r="K74" s="532"/>
      <c r="L74" s="532"/>
      <c r="M74" s="532"/>
      <c r="N74" s="532"/>
      <c r="O74" s="532"/>
      <c r="P74" s="532"/>
    </row>
    <row r="75" spans="1:16">
      <c r="A75" s="908"/>
      <c r="B75" s="901"/>
      <c r="C75" s="908"/>
      <c r="D75" s="908"/>
      <c r="E75" s="565" t="s">
        <v>64</v>
      </c>
      <c r="F75" s="566">
        <f t="shared" si="2"/>
        <v>0</v>
      </c>
      <c r="G75" s="121"/>
      <c r="H75" s="532"/>
      <c r="I75" s="532"/>
      <c r="J75" s="532"/>
      <c r="K75" s="532"/>
      <c r="L75" s="532"/>
      <c r="M75" s="532"/>
      <c r="N75" s="532"/>
      <c r="O75" s="532"/>
      <c r="P75" s="532"/>
    </row>
    <row r="76" spans="1:16" ht="8.25" customHeight="1" thickBot="1">
      <c r="A76" s="4"/>
      <c r="B76" s="134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</row>
    <row r="77" spans="1:16" ht="24.75" customHeight="1" thickBot="1">
      <c r="A77" s="366" t="s">
        <v>118</v>
      </c>
      <c r="B77" s="367"/>
      <c r="C77" s="367"/>
      <c r="D77" s="368"/>
      <c r="E77" s="369"/>
      <c r="F77" s="370"/>
      <c r="G77" s="371"/>
      <c r="H77" s="370"/>
      <c r="I77" s="370"/>
      <c r="J77" s="370"/>
      <c r="K77" s="370"/>
      <c r="L77" s="370"/>
      <c r="M77" s="370"/>
      <c r="N77" s="370"/>
      <c r="O77" s="370"/>
      <c r="P77" s="372"/>
    </row>
    <row r="78" spans="1:16">
      <c r="A78" s="949">
        <v>1</v>
      </c>
      <c r="B78" s="912" t="s">
        <v>44</v>
      </c>
      <c r="C78" s="913" t="s">
        <v>31</v>
      </c>
      <c r="D78" s="913" t="s">
        <v>29</v>
      </c>
      <c r="E78" s="140" t="s">
        <v>36</v>
      </c>
      <c r="F78" s="121">
        <f t="shared" ref="F78:F103" si="3">SUM(H78+J78+L78+N78)</f>
        <v>4</v>
      </c>
      <c r="G78" s="121"/>
      <c r="H78" s="10">
        <v>1</v>
      </c>
      <c r="I78" s="11"/>
      <c r="J78" s="127">
        <v>1</v>
      </c>
      <c r="K78" s="127"/>
      <c r="L78" s="127">
        <v>1</v>
      </c>
      <c r="M78" s="127"/>
      <c r="N78" s="127">
        <v>1</v>
      </c>
      <c r="O78" s="11"/>
      <c r="P78" s="952"/>
    </row>
    <row r="79" spans="1:16">
      <c r="A79" s="949"/>
      <c r="B79" s="912"/>
      <c r="C79" s="913"/>
      <c r="D79" s="913"/>
      <c r="E79" s="140" t="s">
        <v>37</v>
      </c>
      <c r="F79" s="121">
        <f t="shared" si="3"/>
        <v>4</v>
      </c>
      <c r="G79" s="121"/>
      <c r="H79" s="10">
        <v>1</v>
      </c>
      <c r="I79" s="11"/>
      <c r="J79" s="127">
        <v>1</v>
      </c>
      <c r="K79" s="127"/>
      <c r="L79" s="127">
        <v>1</v>
      </c>
      <c r="M79" s="127"/>
      <c r="N79" s="127">
        <v>1</v>
      </c>
      <c r="O79" s="11"/>
      <c r="P79" s="953"/>
    </row>
    <row r="80" spans="1:16">
      <c r="A80" s="949"/>
      <c r="B80" s="912"/>
      <c r="C80" s="913"/>
      <c r="D80" s="913"/>
      <c r="E80" s="144" t="s">
        <v>76</v>
      </c>
      <c r="F80" s="121">
        <f t="shared" si="3"/>
        <v>4</v>
      </c>
      <c r="G80" s="121"/>
      <c r="H80" s="10">
        <v>1</v>
      </c>
      <c r="I80" s="11"/>
      <c r="J80" s="127">
        <v>1</v>
      </c>
      <c r="K80" s="127"/>
      <c r="L80" s="127">
        <v>1</v>
      </c>
      <c r="M80" s="127"/>
      <c r="N80" s="127">
        <v>1</v>
      </c>
      <c r="O80" s="11"/>
      <c r="P80" s="954"/>
    </row>
    <row r="81" spans="1:16">
      <c r="A81" s="924">
        <v>2</v>
      </c>
      <c r="B81" s="912" t="s">
        <v>96</v>
      </c>
      <c r="C81" s="913" t="s">
        <v>31</v>
      </c>
      <c r="D81" s="913" t="s">
        <v>29</v>
      </c>
      <c r="E81" s="140" t="s">
        <v>38</v>
      </c>
      <c r="F81" s="121">
        <f t="shared" si="3"/>
        <v>4</v>
      </c>
      <c r="G81" s="121"/>
      <c r="H81" s="10">
        <v>2</v>
      </c>
      <c r="I81" s="11"/>
      <c r="J81" s="127">
        <v>2</v>
      </c>
      <c r="K81" s="127"/>
      <c r="L81" s="127"/>
      <c r="M81" s="127"/>
      <c r="N81" s="127"/>
      <c r="O81" s="11"/>
      <c r="P81" s="957"/>
    </row>
    <row r="82" spans="1:16">
      <c r="A82" s="924"/>
      <c r="B82" s="912"/>
      <c r="C82" s="913"/>
      <c r="D82" s="913"/>
      <c r="E82" s="144" t="s">
        <v>39</v>
      </c>
      <c r="F82" s="121">
        <f t="shared" si="3"/>
        <v>4</v>
      </c>
      <c r="G82" s="121"/>
      <c r="H82" s="10">
        <v>2</v>
      </c>
      <c r="I82" s="11"/>
      <c r="J82" s="127">
        <v>2</v>
      </c>
      <c r="K82" s="127"/>
      <c r="L82" s="127"/>
      <c r="M82" s="127"/>
      <c r="N82" s="127"/>
      <c r="O82" s="11"/>
      <c r="P82" s="958"/>
    </row>
    <row r="83" spans="1:16">
      <c r="A83" s="85">
        <v>3</v>
      </c>
      <c r="B83" s="86" t="s">
        <v>148</v>
      </c>
      <c r="C83" s="88" t="s">
        <v>31</v>
      </c>
      <c r="D83" s="88" t="s">
        <v>29</v>
      </c>
      <c r="E83" s="87" t="s">
        <v>149</v>
      </c>
      <c r="F83" s="121">
        <f t="shared" si="3"/>
        <v>16</v>
      </c>
      <c r="G83" s="121"/>
      <c r="H83" s="88">
        <v>8</v>
      </c>
      <c r="I83" s="88"/>
      <c r="J83" s="88"/>
      <c r="K83" s="88"/>
      <c r="L83" s="88">
        <v>8</v>
      </c>
      <c r="M83" s="88"/>
      <c r="N83" s="88"/>
      <c r="O83" s="88"/>
      <c r="P83" s="87"/>
    </row>
    <row r="84" spans="1:16" ht="22.5">
      <c r="A84" s="135">
        <v>4</v>
      </c>
      <c r="B84" s="95" t="s">
        <v>137</v>
      </c>
      <c r="C84" s="78" t="s">
        <v>31</v>
      </c>
      <c r="D84" s="78" t="s">
        <v>29</v>
      </c>
      <c r="E84" s="78" t="s">
        <v>140</v>
      </c>
      <c r="F84" s="121">
        <f t="shared" si="3"/>
        <v>3</v>
      </c>
      <c r="G84" s="121"/>
      <c r="H84" s="79"/>
      <c r="I84" s="79"/>
      <c r="J84" s="79">
        <v>1</v>
      </c>
      <c r="K84" s="79"/>
      <c r="L84" s="79">
        <v>1</v>
      </c>
      <c r="M84" s="79"/>
      <c r="N84" s="79">
        <v>1</v>
      </c>
      <c r="O84" s="79"/>
      <c r="P84" s="1034"/>
    </row>
    <row r="85" spans="1:16">
      <c r="A85" s="910">
        <v>5</v>
      </c>
      <c r="B85" s="922" t="s">
        <v>119</v>
      </c>
      <c r="C85" s="923" t="s">
        <v>31</v>
      </c>
      <c r="D85" s="923" t="s">
        <v>29</v>
      </c>
      <c r="E85" s="645" t="s">
        <v>141</v>
      </c>
      <c r="F85" s="566">
        <f t="shared" si="3"/>
        <v>0</v>
      </c>
      <c r="G85" s="121"/>
      <c r="H85" s="81"/>
      <c r="I85" s="81"/>
      <c r="J85" s="81"/>
      <c r="K85" s="81"/>
      <c r="L85" s="81"/>
      <c r="M85" s="81"/>
      <c r="N85" s="81"/>
      <c r="O85" s="81"/>
      <c r="P85" s="1035"/>
    </row>
    <row r="86" spans="1:16">
      <c r="A86" s="910"/>
      <c r="B86" s="922"/>
      <c r="C86" s="923"/>
      <c r="D86" s="923"/>
      <c r="E86" s="80" t="s">
        <v>121</v>
      </c>
      <c r="F86" s="121">
        <f t="shared" si="3"/>
        <v>3</v>
      </c>
      <c r="G86" s="121"/>
      <c r="H86" s="81">
        <v>1</v>
      </c>
      <c r="I86" s="81"/>
      <c r="J86" s="81"/>
      <c r="K86" s="81"/>
      <c r="L86" s="81">
        <v>1</v>
      </c>
      <c r="M86" s="81"/>
      <c r="N86" s="81">
        <v>1</v>
      </c>
      <c r="O86" s="81"/>
      <c r="P86" s="1035"/>
    </row>
    <row r="87" spans="1:16">
      <c r="A87" s="910"/>
      <c r="B87" s="922"/>
      <c r="C87" s="923"/>
      <c r="D87" s="923"/>
      <c r="E87" s="139" t="s">
        <v>142</v>
      </c>
      <c r="F87" s="121">
        <f t="shared" si="3"/>
        <v>30</v>
      </c>
      <c r="G87" s="121"/>
      <c r="H87" s="81">
        <v>10</v>
      </c>
      <c r="I87" s="81"/>
      <c r="J87" s="81"/>
      <c r="K87" s="81"/>
      <c r="L87" s="81">
        <v>10</v>
      </c>
      <c r="M87" s="81"/>
      <c r="N87" s="81">
        <v>10</v>
      </c>
      <c r="O87" s="81"/>
      <c r="P87" s="1035"/>
    </row>
    <row r="88" spans="1:16">
      <c r="A88" s="910"/>
      <c r="B88" s="922"/>
      <c r="C88" s="923"/>
      <c r="D88" s="923"/>
      <c r="E88" s="139" t="s">
        <v>120</v>
      </c>
      <c r="F88" s="121">
        <f t="shared" si="3"/>
        <v>0</v>
      </c>
      <c r="G88" s="121"/>
      <c r="H88" s="81"/>
      <c r="I88" s="81"/>
      <c r="J88" s="81"/>
      <c r="K88" s="81"/>
      <c r="L88" s="81"/>
      <c r="M88" s="81"/>
      <c r="N88" s="81"/>
      <c r="O88" s="81"/>
      <c r="P88" s="1035"/>
    </row>
    <row r="89" spans="1:16">
      <c r="A89" s="910"/>
      <c r="B89" s="922"/>
      <c r="C89" s="923"/>
      <c r="D89" s="923"/>
      <c r="E89" s="139" t="s">
        <v>64</v>
      </c>
      <c r="F89" s="121">
        <f t="shared" si="3"/>
        <v>3</v>
      </c>
      <c r="G89" s="121"/>
      <c r="H89" s="81">
        <v>1</v>
      </c>
      <c r="I89" s="81"/>
      <c r="J89" s="81"/>
      <c r="K89" s="81"/>
      <c r="L89" s="81">
        <v>1</v>
      </c>
      <c r="M89" s="81"/>
      <c r="N89" s="81">
        <v>1</v>
      </c>
      <c r="O89" s="81"/>
      <c r="P89" s="1035"/>
    </row>
    <row r="90" spans="1:16">
      <c r="A90" s="910">
        <v>6</v>
      </c>
      <c r="B90" s="922" t="s">
        <v>138</v>
      </c>
      <c r="C90" s="923" t="s">
        <v>31</v>
      </c>
      <c r="D90" s="923" t="s">
        <v>29</v>
      </c>
      <c r="E90" s="139" t="s">
        <v>121</v>
      </c>
      <c r="F90" s="121">
        <f t="shared" si="3"/>
        <v>3</v>
      </c>
      <c r="G90" s="121"/>
      <c r="H90" s="81">
        <v>1</v>
      </c>
      <c r="I90" s="81"/>
      <c r="J90" s="81">
        <v>1</v>
      </c>
      <c r="K90" s="81"/>
      <c r="L90" s="81">
        <v>1</v>
      </c>
      <c r="M90" s="81"/>
      <c r="N90" s="81"/>
      <c r="O90" s="81"/>
      <c r="P90" s="1035"/>
    </row>
    <row r="91" spans="1:16">
      <c r="A91" s="910"/>
      <c r="B91" s="922"/>
      <c r="C91" s="923"/>
      <c r="D91" s="923"/>
      <c r="E91" s="139" t="s">
        <v>34</v>
      </c>
      <c r="F91" s="121">
        <f t="shared" si="3"/>
        <v>3</v>
      </c>
      <c r="G91" s="121"/>
      <c r="H91" s="81">
        <v>1</v>
      </c>
      <c r="I91" s="81"/>
      <c r="J91" s="81">
        <v>1</v>
      </c>
      <c r="K91" s="81"/>
      <c r="L91" s="81">
        <v>1</v>
      </c>
      <c r="M91" s="81"/>
      <c r="N91" s="81"/>
      <c r="O91" s="81"/>
      <c r="P91" s="1035"/>
    </row>
    <row r="92" spans="1:16">
      <c r="A92" s="914">
        <v>7</v>
      </c>
      <c r="B92" s="922" t="s">
        <v>122</v>
      </c>
      <c r="C92" s="923" t="s">
        <v>31</v>
      </c>
      <c r="D92" s="923" t="s">
        <v>29</v>
      </c>
      <c r="E92" s="139" t="s">
        <v>121</v>
      </c>
      <c r="F92" s="121">
        <f t="shared" si="3"/>
        <v>2</v>
      </c>
      <c r="G92" s="121"/>
      <c r="H92" s="81">
        <v>1</v>
      </c>
      <c r="I92" s="81"/>
      <c r="J92" s="81">
        <v>1</v>
      </c>
      <c r="K92" s="81"/>
      <c r="L92" s="81"/>
      <c r="M92" s="81"/>
      <c r="N92" s="81"/>
      <c r="O92" s="81"/>
      <c r="P92" s="1035"/>
    </row>
    <row r="93" spans="1:16">
      <c r="A93" s="914"/>
      <c r="B93" s="922"/>
      <c r="C93" s="923"/>
      <c r="D93" s="923"/>
      <c r="E93" s="139" t="s">
        <v>42</v>
      </c>
      <c r="F93" s="121">
        <f t="shared" si="3"/>
        <v>40</v>
      </c>
      <c r="G93" s="121"/>
      <c r="H93" s="81">
        <v>20</v>
      </c>
      <c r="I93" s="81"/>
      <c r="J93" s="81">
        <v>20</v>
      </c>
      <c r="K93" s="81"/>
      <c r="L93" s="81"/>
      <c r="M93" s="81"/>
      <c r="N93" s="81"/>
      <c r="O93" s="81"/>
      <c r="P93" s="1035"/>
    </row>
    <row r="94" spans="1:16">
      <c r="A94" s="914"/>
      <c r="B94" s="922"/>
      <c r="C94" s="923"/>
      <c r="D94" s="923"/>
      <c r="E94" s="644" t="s">
        <v>123</v>
      </c>
      <c r="F94" s="566">
        <f t="shared" si="3"/>
        <v>0</v>
      </c>
      <c r="G94" s="121"/>
      <c r="H94" s="81"/>
      <c r="I94" s="81"/>
      <c r="J94" s="81"/>
      <c r="K94" s="81"/>
      <c r="L94" s="81"/>
      <c r="M94" s="81"/>
      <c r="N94" s="81"/>
      <c r="O94" s="81"/>
      <c r="P94" s="1035"/>
    </row>
    <row r="95" spans="1:16">
      <c r="A95" s="914"/>
      <c r="B95" s="922"/>
      <c r="C95" s="923"/>
      <c r="D95" s="923"/>
      <c r="E95" s="644" t="s">
        <v>124</v>
      </c>
      <c r="F95" s="566">
        <f t="shared" si="3"/>
        <v>0</v>
      </c>
      <c r="G95" s="121"/>
      <c r="H95" s="81"/>
      <c r="I95" s="81"/>
      <c r="J95" s="81"/>
      <c r="K95" s="81"/>
      <c r="L95" s="81"/>
      <c r="M95" s="81"/>
      <c r="N95" s="81"/>
      <c r="O95" s="81"/>
      <c r="P95" s="1035"/>
    </row>
    <row r="96" spans="1:16">
      <c r="A96" s="914">
        <v>8</v>
      </c>
      <c r="B96" s="922" t="s">
        <v>125</v>
      </c>
      <c r="C96" s="923" t="s">
        <v>31</v>
      </c>
      <c r="D96" s="923" t="s">
        <v>29</v>
      </c>
      <c r="E96" s="139" t="s">
        <v>72</v>
      </c>
      <c r="F96" s="121">
        <f t="shared" si="3"/>
        <v>1</v>
      </c>
      <c r="G96" s="121"/>
      <c r="H96" s="81"/>
      <c r="I96" s="81"/>
      <c r="J96" s="81"/>
      <c r="K96" s="81"/>
      <c r="L96" s="81">
        <v>1</v>
      </c>
      <c r="M96" s="81"/>
      <c r="N96" s="81"/>
      <c r="O96" s="81"/>
      <c r="P96" s="1035"/>
    </row>
    <row r="97" spans="1:16">
      <c r="A97" s="914"/>
      <c r="B97" s="922"/>
      <c r="C97" s="923"/>
      <c r="D97" s="923"/>
      <c r="E97" s="139" t="s">
        <v>42</v>
      </c>
      <c r="F97" s="121">
        <f t="shared" si="3"/>
        <v>20</v>
      </c>
      <c r="G97" s="121"/>
      <c r="H97" s="81"/>
      <c r="I97" s="81"/>
      <c r="J97" s="81"/>
      <c r="K97" s="81"/>
      <c r="L97" s="81">
        <v>20</v>
      </c>
      <c r="M97" s="81"/>
      <c r="N97" s="81"/>
      <c r="O97" s="81"/>
      <c r="P97" s="1035"/>
    </row>
    <row r="98" spans="1:16">
      <c r="A98" s="914"/>
      <c r="B98" s="922"/>
      <c r="C98" s="923"/>
      <c r="D98" s="923"/>
      <c r="E98" s="644" t="s">
        <v>126</v>
      </c>
      <c r="F98" s="566">
        <f t="shared" si="3"/>
        <v>0</v>
      </c>
      <c r="G98" s="121"/>
      <c r="H98" s="81"/>
      <c r="I98" s="81"/>
      <c r="J98" s="81"/>
      <c r="K98" s="81"/>
      <c r="L98" s="81"/>
      <c r="M98" s="81"/>
      <c r="N98" s="81"/>
      <c r="O98" s="81"/>
      <c r="P98" s="1035"/>
    </row>
    <row r="99" spans="1:16">
      <c r="A99" s="914"/>
      <c r="B99" s="922"/>
      <c r="C99" s="923"/>
      <c r="D99" s="923"/>
      <c r="E99" s="139" t="s">
        <v>34</v>
      </c>
      <c r="F99" s="121">
        <f t="shared" si="3"/>
        <v>1</v>
      </c>
      <c r="G99" s="121"/>
      <c r="H99" s="81"/>
      <c r="I99" s="81"/>
      <c r="J99" s="81"/>
      <c r="K99" s="81"/>
      <c r="L99" s="81">
        <v>1</v>
      </c>
      <c r="M99" s="81"/>
      <c r="N99" s="81"/>
      <c r="O99" s="81"/>
      <c r="P99" s="1035"/>
    </row>
    <row r="100" spans="1:16">
      <c r="A100" s="910">
        <v>9</v>
      </c>
      <c r="B100" s="922" t="s">
        <v>139</v>
      </c>
      <c r="C100" s="923" t="s">
        <v>31</v>
      </c>
      <c r="D100" s="923" t="s">
        <v>29</v>
      </c>
      <c r="E100" s="139" t="s">
        <v>89</v>
      </c>
      <c r="F100" s="121">
        <f t="shared" si="3"/>
        <v>2</v>
      </c>
      <c r="G100" s="121"/>
      <c r="H100" s="81"/>
      <c r="I100" s="81"/>
      <c r="J100" s="81">
        <v>1</v>
      </c>
      <c r="K100" s="81"/>
      <c r="L100" s="81">
        <v>1</v>
      </c>
      <c r="M100" s="81"/>
      <c r="N100" s="81"/>
      <c r="O100" s="81"/>
      <c r="P100" s="1035"/>
    </row>
    <row r="101" spans="1:16">
      <c r="A101" s="910"/>
      <c r="B101" s="922"/>
      <c r="C101" s="923"/>
      <c r="D101" s="923"/>
      <c r="E101" s="139" t="s">
        <v>60</v>
      </c>
      <c r="F101" s="121">
        <f t="shared" si="3"/>
        <v>2</v>
      </c>
      <c r="G101" s="121"/>
      <c r="H101" s="81"/>
      <c r="I101" s="81"/>
      <c r="J101" s="81">
        <v>1</v>
      </c>
      <c r="K101" s="81"/>
      <c r="L101" s="81">
        <v>1</v>
      </c>
      <c r="M101" s="81"/>
      <c r="N101" s="81"/>
      <c r="O101" s="81"/>
      <c r="P101" s="1035"/>
    </row>
    <row r="102" spans="1:16">
      <c r="A102" s="910"/>
      <c r="B102" s="922"/>
      <c r="C102" s="923"/>
      <c r="D102" s="923"/>
      <c r="E102" s="139" t="s">
        <v>127</v>
      </c>
      <c r="F102" s="121">
        <f t="shared" si="3"/>
        <v>1</v>
      </c>
      <c r="G102" s="121"/>
      <c r="H102" s="81"/>
      <c r="I102" s="81"/>
      <c r="J102" s="81"/>
      <c r="K102" s="81"/>
      <c r="L102" s="81">
        <v>1</v>
      </c>
      <c r="M102" s="81"/>
      <c r="N102" s="81"/>
      <c r="O102" s="81"/>
      <c r="P102" s="1035"/>
    </row>
    <row r="103" spans="1:16">
      <c r="A103" s="144">
        <v>10</v>
      </c>
      <c r="B103" s="138" t="s">
        <v>128</v>
      </c>
      <c r="C103" s="139" t="s">
        <v>31</v>
      </c>
      <c r="D103" s="139" t="s">
        <v>29</v>
      </c>
      <c r="E103" s="139" t="s">
        <v>39</v>
      </c>
      <c r="F103" s="121">
        <f t="shared" si="3"/>
        <v>1</v>
      </c>
      <c r="G103" s="121"/>
      <c r="H103" s="81"/>
      <c r="I103" s="81"/>
      <c r="J103" s="81">
        <v>1</v>
      </c>
      <c r="K103" s="81"/>
      <c r="L103" s="81"/>
      <c r="M103" s="81"/>
      <c r="N103" s="81"/>
      <c r="O103" s="81"/>
      <c r="P103" s="1035"/>
    </row>
    <row r="104" spans="1:16" ht="15.75" thickBot="1">
      <c r="A104" s="1132"/>
      <c r="B104" s="1133"/>
      <c r="C104" s="1133"/>
      <c r="D104" s="1133"/>
      <c r="E104" s="1133"/>
      <c r="F104" s="1133"/>
      <c r="G104" s="1133"/>
      <c r="H104" s="1133"/>
      <c r="I104" s="1133"/>
      <c r="J104" s="1133"/>
      <c r="K104" s="1133"/>
      <c r="L104" s="1133"/>
      <c r="M104" s="1134"/>
      <c r="N104" s="478"/>
      <c r="O104" s="479"/>
      <c r="P104" s="478"/>
    </row>
    <row r="105" spans="1:16" ht="21" customHeight="1" thickBot="1">
      <c r="A105" s="1087" t="s">
        <v>77</v>
      </c>
      <c r="B105" s="1088"/>
      <c r="C105" s="1088"/>
      <c r="D105" s="1088"/>
      <c r="E105" s="1088"/>
      <c r="F105" s="500"/>
      <c r="G105" s="501"/>
      <c r="H105" s="502"/>
      <c r="I105" s="502"/>
      <c r="J105" s="502"/>
      <c r="K105" s="502"/>
      <c r="L105" s="502"/>
      <c r="M105" s="502"/>
      <c r="N105" s="502"/>
      <c r="O105" s="503"/>
      <c r="P105" s="504"/>
    </row>
    <row r="106" spans="1:16" ht="21.75" customHeight="1" thickBot="1">
      <c r="A106" s="1152" t="s">
        <v>165</v>
      </c>
      <c r="B106" s="1153"/>
      <c r="C106" s="1153"/>
      <c r="D106" s="1153"/>
      <c r="E106" s="1153"/>
      <c r="F106" s="507"/>
      <c r="G106" s="508"/>
      <c r="H106" s="507"/>
      <c r="I106" s="507"/>
      <c r="J106" s="507"/>
      <c r="K106" s="507"/>
      <c r="L106" s="507"/>
      <c r="M106" s="507"/>
      <c r="N106" s="507"/>
      <c r="O106" s="509"/>
      <c r="P106" s="650"/>
    </row>
    <row r="107" spans="1:16" ht="22.5" customHeight="1">
      <c r="A107" s="1084" t="s">
        <v>90</v>
      </c>
      <c r="B107" s="1085"/>
      <c r="C107" s="1086"/>
      <c r="D107" s="547"/>
      <c r="E107" s="547"/>
      <c r="F107" s="505"/>
      <c r="G107" s="506"/>
      <c r="H107" s="505"/>
      <c r="I107" s="505"/>
      <c r="J107" s="505"/>
      <c r="K107" s="505"/>
      <c r="L107" s="505"/>
      <c r="M107" s="505"/>
      <c r="N107" s="505"/>
      <c r="O107" s="505"/>
      <c r="P107" s="649"/>
    </row>
    <row r="108" spans="1:16" ht="22.5">
      <c r="A108" s="839">
        <v>1</v>
      </c>
      <c r="B108" s="982" t="s">
        <v>184</v>
      </c>
      <c r="C108" s="983" t="s">
        <v>31</v>
      </c>
      <c r="D108" s="984" t="s">
        <v>29</v>
      </c>
      <c r="E108" s="549" t="s">
        <v>166</v>
      </c>
      <c r="F108" s="555">
        <f t="shared" ref="F108:F116" si="4">SUM(H108+J108+L108+N108)</f>
        <v>1</v>
      </c>
      <c r="G108" s="555"/>
      <c r="H108" s="23">
        <v>1</v>
      </c>
      <c r="I108" s="23"/>
      <c r="J108" s="23"/>
      <c r="K108" s="23"/>
      <c r="L108" s="23"/>
      <c r="M108" s="23"/>
      <c r="N108" s="23"/>
      <c r="O108" s="23"/>
      <c r="P108" s="252" t="s">
        <v>299</v>
      </c>
    </row>
    <row r="109" spans="1:16" ht="27.75" customHeight="1">
      <c r="A109" s="839"/>
      <c r="B109" s="982"/>
      <c r="C109" s="983"/>
      <c r="D109" s="984"/>
      <c r="E109" s="533" t="s">
        <v>78</v>
      </c>
      <c r="F109" s="555">
        <f t="shared" si="4"/>
        <v>1</v>
      </c>
      <c r="G109" s="555"/>
      <c r="H109" s="23">
        <v>1</v>
      </c>
      <c r="I109" s="23"/>
      <c r="J109" s="23"/>
      <c r="K109" s="23"/>
      <c r="L109" s="23"/>
      <c r="M109" s="23"/>
      <c r="N109" s="23"/>
      <c r="O109" s="23"/>
      <c r="P109" s="253"/>
    </row>
    <row r="110" spans="1:16" ht="18.75" customHeight="1">
      <c r="A110" s="839"/>
      <c r="B110" s="982"/>
      <c r="C110" s="983"/>
      <c r="D110" s="984"/>
      <c r="E110" s="21" t="s">
        <v>173</v>
      </c>
      <c r="F110" s="555">
        <f t="shared" si="4"/>
        <v>1</v>
      </c>
      <c r="G110" s="555"/>
      <c r="H110" s="23"/>
      <c r="I110" s="23"/>
      <c r="J110" s="23">
        <v>1</v>
      </c>
      <c r="K110" s="23"/>
      <c r="L110" s="23"/>
      <c r="M110" s="23"/>
      <c r="N110" s="23"/>
      <c r="O110" s="23"/>
      <c r="P110" s="253"/>
    </row>
    <row r="111" spans="1:16">
      <c r="A111" s="985"/>
      <c r="B111" s="912" t="s">
        <v>185</v>
      </c>
      <c r="C111" s="824" t="s">
        <v>31</v>
      </c>
      <c r="D111" s="988" t="s">
        <v>29</v>
      </c>
      <c r="E111" s="533" t="s">
        <v>186</v>
      </c>
      <c r="F111" s="555">
        <f t="shared" si="4"/>
        <v>10</v>
      </c>
      <c r="G111" s="555"/>
      <c r="H111" s="23">
        <v>5</v>
      </c>
      <c r="I111" s="23"/>
      <c r="J111" s="23">
        <v>5</v>
      </c>
      <c r="K111" s="23"/>
      <c r="L111" s="23"/>
      <c r="M111" s="23"/>
      <c r="N111" s="23"/>
      <c r="O111" s="23"/>
      <c r="P111" s="252"/>
    </row>
    <row r="112" spans="1:16">
      <c r="A112" s="986"/>
      <c r="B112" s="912"/>
      <c r="C112" s="825"/>
      <c r="D112" s="989"/>
      <c r="E112" s="533" t="s">
        <v>167</v>
      </c>
      <c r="F112" s="555">
        <f t="shared" si="4"/>
        <v>10</v>
      </c>
      <c r="G112" s="555"/>
      <c r="H112" s="23">
        <v>5</v>
      </c>
      <c r="I112" s="23"/>
      <c r="J112" s="23">
        <v>5</v>
      </c>
      <c r="K112" s="23"/>
      <c r="L112" s="23"/>
      <c r="M112" s="23"/>
      <c r="N112" s="23"/>
      <c r="O112" s="23"/>
      <c r="P112" s="252"/>
    </row>
    <row r="113" spans="1:16">
      <c r="A113" s="986"/>
      <c r="B113" s="912"/>
      <c r="C113" s="825"/>
      <c r="D113" s="989"/>
      <c r="E113" s="524" t="s">
        <v>168</v>
      </c>
      <c r="F113" s="555">
        <f t="shared" si="4"/>
        <v>20</v>
      </c>
      <c r="G113" s="555"/>
      <c r="H113" s="23">
        <v>10</v>
      </c>
      <c r="I113" s="23"/>
      <c r="J113" s="23">
        <v>10</v>
      </c>
      <c r="K113" s="23"/>
      <c r="L113" s="23"/>
      <c r="M113" s="23"/>
      <c r="N113" s="23"/>
      <c r="O113" s="23"/>
      <c r="P113" s="252"/>
    </row>
    <row r="114" spans="1:16">
      <c r="A114" s="986"/>
      <c r="B114" s="912"/>
      <c r="C114" s="826"/>
      <c r="D114" s="990"/>
      <c r="E114" s="533" t="s">
        <v>158</v>
      </c>
      <c r="F114" s="555">
        <f t="shared" si="4"/>
        <v>150</v>
      </c>
      <c r="G114" s="555"/>
      <c r="H114" s="23">
        <f>5*15</f>
        <v>75</v>
      </c>
      <c r="I114" s="23"/>
      <c r="J114" s="23">
        <v>75</v>
      </c>
      <c r="K114" s="23"/>
      <c r="L114" s="23"/>
      <c r="M114" s="23"/>
      <c r="N114" s="23"/>
      <c r="O114" s="23"/>
      <c r="P114" s="252"/>
    </row>
    <row r="115" spans="1:16" ht="17.25" customHeight="1">
      <c r="A115" s="986"/>
      <c r="B115" s="530" t="s">
        <v>161</v>
      </c>
      <c r="C115" s="521" t="s">
        <v>31</v>
      </c>
      <c r="D115" s="521" t="s">
        <v>29</v>
      </c>
      <c r="E115" s="521" t="s">
        <v>175</v>
      </c>
      <c r="F115" s="555">
        <f t="shared" si="4"/>
        <v>1</v>
      </c>
      <c r="G115" s="555"/>
      <c r="H115" s="23">
        <v>1</v>
      </c>
      <c r="I115" s="23"/>
      <c r="J115" s="23"/>
      <c r="K115" s="23"/>
      <c r="L115" s="23"/>
      <c r="M115" s="23"/>
      <c r="N115" s="23"/>
      <c r="O115" s="23"/>
      <c r="P115" s="252"/>
    </row>
    <row r="116" spans="1:16" ht="18" customHeight="1">
      <c r="A116" s="986"/>
      <c r="B116" s="844" t="s">
        <v>187</v>
      </c>
      <c r="C116" s="977" t="s">
        <v>31</v>
      </c>
      <c r="D116" s="977" t="s">
        <v>29</v>
      </c>
      <c r="E116" s="521" t="s">
        <v>72</v>
      </c>
      <c r="F116" s="555">
        <f t="shared" si="4"/>
        <v>120</v>
      </c>
      <c r="G116" s="555"/>
      <c r="H116" s="23">
        <v>30</v>
      </c>
      <c r="I116" s="23"/>
      <c r="J116" s="23">
        <v>30</v>
      </c>
      <c r="K116" s="23"/>
      <c r="L116" s="23">
        <v>30</v>
      </c>
      <c r="M116" s="23"/>
      <c r="N116" s="23">
        <v>30</v>
      </c>
      <c r="O116" s="23"/>
      <c r="P116" s="252"/>
    </row>
    <row r="117" spans="1:16" ht="18" customHeight="1">
      <c r="A117" s="987"/>
      <c r="B117" s="962"/>
      <c r="C117" s="977"/>
      <c r="D117" s="977"/>
      <c r="E117" s="521" t="s">
        <v>158</v>
      </c>
      <c r="F117" s="643">
        <v>150</v>
      </c>
      <c r="G117" s="555"/>
      <c r="H117" s="23">
        <v>150</v>
      </c>
      <c r="I117" s="23"/>
      <c r="J117" s="23">
        <v>150</v>
      </c>
      <c r="K117" s="23"/>
      <c r="L117" s="23">
        <v>150</v>
      </c>
      <c r="M117" s="23"/>
      <c r="N117" s="23">
        <v>150</v>
      </c>
      <c r="O117" s="23"/>
      <c r="P117" s="252"/>
    </row>
    <row r="118" spans="1:16" ht="22.5" customHeight="1">
      <c r="A118" s="830" t="s">
        <v>91</v>
      </c>
      <c r="B118" s="831"/>
      <c r="C118" s="832"/>
      <c r="D118" s="332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378"/>
    </row>
    <row r="119" spans="1:16" ht="27" customHeight="1">
      <c r="A119" s="255">
        <v>2</v>
      </c>
      <c r="B119" s="520" t="s">
        <v>164</v>
      </c>
      <c r="C119" s="98" t="s">
        <v>31</v>
      </c>
      <c r="D119" s="526" t="s">
        <v>29</v>
      </c>
      <c r="E119" s="87" t="s">
        <v>162</v>
      </c>
      <c r="F119" s="555">
        <f t="shared" ref="F119:F125" si="5">SUM(H119+J119+L119+N119)</f>
        <v>3</v>
      </c>
      <c r="G119" s="555"/>
      <c r="H119" s="88"/>
      <c r="I119" s="88"/>
      <c r="J119" s="88">
        <v>1</v>
      </c>
      <c r="K119" s="88"/>
      <c r="L119" s="88">
        <v>1</v>
      </c>
      <c r="M119" s="88"/>
      <c r="N119" s="88">
        <v>1</v>
      </c>
      <c r="O119" s="88"/>
      <c r="P119" s="256"/>
    </row>
    <row r="120" spans="1:16" ht="18.75" customHeight="1">
      <c r="A120" s="994"/>
      <c r="B120" s="844" t="s">
        <v>163</v>
      </c>
      <c r="C120" s="850" t="s">
        <v>31</v>
      </c>
      <c r="D120" s="850" t="s">
        <v>29</v>
      </c>
      <c r="E120" s="521" t="s">
        <v>177</v>
      </c>
      <c r="F120" s="555">
        <f t="shared" si="5"/>
        <v>3</v>
      </c>
      <c r="G120" s="555"/>
      <c r="H120" s="88"/>
      <c r="I120" s="88"/>
      <c r="J120" s="88">
        <v>1</v>
      </c>
      <c r="K120" s="88"/>
      <c r="L120" s="88">
        <v>1</v>
      </c>
      <c r="M120" s="88"/>
      <c r="N120" s="88">
        <v>1</v>
      </c>
      <c r="O120" s="88"/>
      <c r="P120" s="256"/>
    </row>
    <row r="121" spans="1:16" ht="18.75" customHeight="1">
      <c r="A121" s="995"/>
      <c r="B121" s="962"/>
      <c r="C121" s="999"/>
      <c r="D121" s="999"/>
      <c r="E121" s="521" t="s">
        <v>38</v>
      </c>
      <c r="F121" s="555">
        <f t="shared" si="5"/>
        <v>4</v>
      </c>
      <c r="G121" s="555"/>
      <c r="H121" s="88">
        <v>1</v>
      </c>
      <c r="I121" s="88"/>
      <c r="J121" s="88">
        <v>2</v>
      </c>
      <c r="K121" s="88"/>
      <c r="L121" s="88">
        <v>1</v>
      </c>
      <c r="M121" s="88"/>
      <c r="N121" s="88"/>
      <c r="O121" s="88"/>
      <c r="P121" s="256"/>
    </row>
    <row r="122" spans="1:16" ht="33.75">
      <c r="A122" s="996"/>
      <c r="B122" s="100" t="s">
        <v>194</v>
      </c>
      <c r="C122" s="98" t="s">
        <v>31</v>
      </c>
      <c r="D122" s="755" t="s">
        <v>29</v>
      </c>
      <c r="E122" s="521" t="s">
        <v>174</v>
      </c>
      <c r="F122" s="555">
        <f t="shared" si="5"/>
        <v>1</v>
      </c>
      <c r="G122" s="555"/>
      <c r="H122" s="88"/>
      <c r="I122" s="88"/>
      <c r="J122" s="88"/>
      <c r="K122" s="88"/>
      <c r="L122" s="88">
        <v>1</v>
      </c>
      <c r="M122" s="88"/>
      <c r="N122" s="88"/>
      <c r="O122" s="88"/>
      <c r="P122" s="257"/>
    </row>
    <row r="123" spans="1:16" ht="18.75" customHeight="1">
      <c r="A123" s="1000">
        <v>3</v>
      </c>
      <c r="B123" s="833" t="s">
        <v>189</v>
      </c>
      <c r="C123" s="814" t="s">
        <v>31</v>
      </c>
      <c r="D123" s="816" t="s">
        <v>29</v>
      </c>
      <c r="E123" s="21" t="s">
        <v>72</v>
      </c>
      <c r="F123" s="555">
        <f t="shared" si="5"/>
        <v>33</v>
      </c>
      <c r="G123" s="555"/>
      <c r="H123" s="23"/>
      <c r="I123" s="23"/>
      <c r="J123" s="23">
        <v>11</v>
      </c>
      <c r="K123" s="23"/>
      <c r="L123" s="23">
        <v>11</v>
      </c>
      <c r="M123" s="23"/>
      <c r="N123" s="23">
        <v>11</v>
      </c>
      <c r="O123" s="23"/>
      <c r="P123" s="253"/>
    </row>
    <row r="124" spans="1:16" ht="22.5">
      <c r="A124" s="1001"/>
      <c r="B124" s="834"/>
      <c r="C124" s="815"/>
      <c r="D124" s="817"/>
      <c r="E124" s="21" t="s">
        <v>188</v>
      </c>
      <c r="F124" s="555">
        <f t="shared" si="5"/>
        <v>10</v>
      </c>
      <c r="G124" s="555"/>
      <c r="H124" s="23">
        <v>4</v>
      </c>
      <c r="I124" s="23"/>
      <c r="J124" s="23">
        <v>4</v>
      </c>
      <c r="K124" s="23"/>
      <c r="L124" s="23">
        <v>2</v>
      </c>
      <c r="M124" s="23"/>
      <c r="N124" s="23"/>
      <c r="O124" s="23"/>
      <c r="P124" s="252"/>
    </row>
    <row r="125" spans="1:16" ht="18" customHeight="1">
      <c r="A125" s="1001"/>
      <c r="B125" s="834"/>
      <c r="C125" s="815"/>
      <c r="D125" s="817"/>
      <c r="E125" s="21" t="s">
        <v>42</v>
      </c>
      <c r="F125" s="555">
        <f t="shared" si="5"/>
        <v>495</v>
      </c>
      <c r="G125" s="555"/>
      <c r="H125" s="23">
        <v>165</v>
      </c>
      <c r="I125" s="23"/>
      <c r="J125" s="23">
        <v>165</v>
      </c>
      <c r="K125" s="23"/>
      <c r="L125" s="23">
        <v>165</v>
      </c>
      <c r="M125" s="23"/>
      <c r="N125" s="23"/>
      <c r="O125" s="23"/>
      <c r="P125" s="253"/>
    </row>
    <row r="126" spans="1:16" ht="22.5" customHeight="1">
      <c r="A126" s="830" t="s">
        <v>302</v>
      </c>
      <c r="B126" s="831"/>
      <c r="C126" s="832"/>
      <c r="D126" s="332"/>
      <c r="E126" s="242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378"/>
    </row>
    <row r="127" spans="1:16" ht="22.5" customHeight="1">
      <c r="A127" s="528">
        <v>4</v>
      </c>
      <c r="B127" s="833" t="s">
        <v>190</v>
      </c>
      <c r="C127" s="516" t="s">
        <v>31</v>
      </c>
      <c r="D127" s="518" t="s">
        <v>29</v>
      </c>
      <c r="E127" s="549" t="s">
        <v>72</v>
      </c>
      <c r="F127" s="555">
        <f t="shared" ref="F127:F130" si="6">SUM(H127+J127+L127+N127)</f>
        <v>25</v>
      </c>
      <c r="G127" s="555"/>
      <c r="H127" s="23"/>
      <c r="I127" s="23"/>
      <c r="J127" s="23">
        <v>4</v>
      </c>
      <c r="K127" s="23"/>
      <c r="L127" s="23">
        <v>11</v>
      </c>
      <c r="M127" s="23"/>
      <c r="N127" s="23">
        <v>10</v>
      </c>
      <c r="O127" s="23"/>
      <c r="P127" s="364"/>
    </row>
    <row r="128" spans="1:16" ht="19.5" customHeight="1">
      <c r="A128" s="528"/>
      <c r="B128" s="834"/>
      <c r="C128" s="550"/>
      <c r="D128" s="529"/>
      <c r="E128" s="548" t="s">
        <v>171</v>
      </c>
      <c r="F128" s="555">
        <f t="shared" si="6"/>
        <v>780</v>
      </c>
      <c r="G128" s="555"/>
      <c r="H128" s="23"/>
      <c r="I128" s="23"/>
      <c r="J128" s="23">
        <v>55</v>
      </c>
      <c r="K128" s="23"/>
      <c r="L128" s="23">
        <v>300</v>
      </c>
      <c r="M128" s="23"/>
      <c r="N128" s="23">
        <v>425</v>
      </c>
      <c r="O128" s="23"/>
      <c r="P128" s="364"/>
    </row>
    <row r="129" spans="1:16" ht="22.5">
      <c r="A129" s="528"/>
      <c r="B129" s="184" t="s">
        <v>191</v>
      </c>
      <c r="C129" s="754" t="s">
        <v>31</v>
      </c>
      <c r="D129" s="758" t="s">
        <v>29</v>
      </c>
      <c r="E129" s="533" t="s">
        <v>72</v>
      </c>
      <c r="F129" s="555">
        <f t="shared" si="6"/>
        <v>11</v>
      </c>
      <c r="G129" s="555"/>
      <c r="H129" s="23"/>
      <c r="I129" s="23"/>
      <c r="J129" s="23">
        <v>1</v>
      </c>
      <c r="K129" s="23"/>
      <c r="L129" s="23">
        <v>6</v>
      </c>
      <c r="M129" s="23"/>
      <c r="N129" s="23">
        <v>4</v>
      </c>
      <c r="O129" s="23"/>
      <c r="P129" s="364"/>
    </row>
    <row r="130" spans="1:16" ht="18.75" customHeight="1">
      <c r="A130" s="528"/>
      <c r="B130" s="552" t="s">
        <v>178</v>
      </c>
      <c r="C130" s="752" t="s">
        <v>31</v>
      </c>
      <c r="D130" s="753" t="s">
        <v>29</v>
      </c>
      <c r="E130" s="549" t="s">
        <v>72</v>
      </c>
      <c r="F130" s="555">
        <f t="shared" si="6"/>
        <v>7</v>
      </c>
      <c r="G130" s="555"/>
      <c r="H130" s="23"/>
      <c r="I130" s="23"/>
      <c r="J130" s="23">
        <v>2</v>
      </c>
      <c r="K130" s="23"/>
      <c r="L130" s="23">
        <v>3</v>
      </c>
      <c r="M130" s="23"/>
      <c r="N130" s="23">
        <v>2</v>
      </c>
      <c r="O130" s="23"/>
      <c r="P130" s="364"/>
    </row>
    <row r="131" spans="1:16" ht="21.75" customHeight="1">
      <c r="A131" s="837" t="s">
        <v>303</v>
      </c>
      <c r="B131" s="838"/>
      <c r="C131" s="838"/>
      <c r="D131" s="332"/>
      <c r="E131" s="333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378"/>
    </row>
    <row r="132" spans="1:16" ht="18" customHeight="1">
      <c r="A132" s="839">
        <v>5</v>
      </c>
      <c r="B132" s="840" t="s">
        <v>192</v>
      </c>
      <c r="C132" s="842" t="s">
        <v>31</v>
      </c>
      <c r="D132" s="842" t="s">
        <v>29</v>
      </c>
      <c r="E132" s="553" t="s">
        <v>79</v>
      </c>
      <c r="F132" s="555">
        <f t="shared" ref="F132:F137" si="7">SUM(H132+J132+L132+N132)</f>
        <v>780</v>
      </c>
      <c r="G132" s="555"/>
      <c r="H132" s="36"/>
      <c r="I132" s="36"/>
      <c r="J132" s="23">
        <v>55</v>
      </c>
      <c r="K132" s="23"/>
      <c r="L132" s="23">
        <v>300</v>
      </c>
      <c r="M132" s="23"/>
      <c r="N132" s="23">
        <v>425</v>
      </c>
      <c r="O132" s="36"/>
      <c r="P132" s="253"/>
    </row>
    <row r="133" spans="1:16">
      <c r="A133" s="839"/>
      <c r="B133" s="841"/>
      <c r="C133" s="842"/>
      <c r="D133" s="842"/>
      <c r="E133" s="646" t="s">
        <v>179</v>
      </c>
      <c r="F133" s="566">
        <f t="shared" si="7"/>
        <v>0</v>
      </c>
      <c r="G133" s="555"/>
      <c r="H133" s="36"/>
      <c r="I133" s="36"/>
      <c r="J133" s="23"/>
      <c r="K133" s="23"/>
      <c r="L133" s="23"/>
      <c r="M133" s="23"/>
      <c r="N133" s="23"/>
      <c r="O133" s="36"/>
      <c r="P133" s="253"/>
    </row>
    <row r="134" spans="1:16" ht="21" customHeight="1">
      <c r="A134" s="839"/>
      <c r="B134" s="841"/>
      <c r="C134" s="842"/>
      <c r="D134" s="842"/>
      <c r="E134" s="553" t="s">
        <v>180</v>
      </c>
      <c r="F134" s="643">
        <v>150</v>
      </c>
      <c r="G134" s="555"/>
      <c r="H134" s="36"/>
      <c r="I134" s="36"/>
      <c r="J134" s="23">
        <v>150</v>
      </c>
      <c r="K134" s="23"/>
      <c r="L134" s="23">
        <v>150</v>
      </c>
      <c r="M134" s="23"/>
      <c r="N134" s="23">
        <v>150</v>
      </c>
      <c r="O134" s="36"/>
      <c r="P134" s="253"/>
    </row>
    <row r="135" spans="1:16" ht="21" customHeight="1">
      <c r="A135" s="757"/>
      <c r="B135" s="835" t="s">
        <v>300</v>
      </c>
      <c r="C135" s="814" t="s">
        <v>31</v>
      </c>
      <c r="D135" s="918" t="s">
        <v>29</v>
      </c>
      <c r="E135" s="549" t="s">
        <v>72</v>
      </c>
      <c r="F135" s="555">
        <f>SUM(H135+J135+L135+N135)</f>
        <v>7</v>
      </c>
      <c r="G135" s="555"/>
      <c r="H135" s="23"/>
      <c r="I135" s="23"/>
      <c r="J135" s="23">
        <v>1</v>
      </c>
      <c r="K135" s="23"/>
      <c r="L135" s="23">
        <v>2</v>
      </c>
      <c r="M135" s="23"/>
      <c r="N135" s="23">
        <v>4</v>
      </c>
      <c r="O135" s="23"/>
      <c r="P135" s="364"/>
    </row>
    <row r="136" spans="1:16" ht="21" customHeight="1">
      <c r="A136" s="757"/>
      <c r="B136" s="836"/>
      <c r="C136" s="976"/>
      <c r="D136" s="920"/>
      <c r="E136" s="549" t="s">
        <v>171</v>
      </c>
      <c r="F136" s="555">
        <f>SUM(H136+J136+L136+N136)</f>
        <v>780</v>
      </c>
      <c r="G136" s="555"/>
      <c r="H136" s="23"/>
      <c r="I136" s="23"/>
      <c r="J136" s="23">
        <v>55</v>
      </c>
      <c r="K136" s="23"/>
      <c r="L136" s="23">
        <v>300</v>
      </c>
      <c r="M136" s="23"/>
      <c r="N136" s="23">
        <v>425</v>
      </c>
      <c r="O136" s="23"/>
      <c r="P136" s="648"/>
    </row>
    <row r="137" spans="1:16" ht="21" customHeight="1">
      <c r="A137" s="819"/>
      <c r="B137" s="844" t="s">
        <v>301</v>
      </c>
      <c r="C137" s="850" t="s">
        <v>31</v>
      </c>
      <c r="D137" s="850" t="s">
        <v>29</v>
      </c>
      <c r="E137" s="521" t="s">
        <v>72</v>
      </c>
      <c r="F137" s="555">
        <f t="shared" si="7"/>
        <v>26</v>
      </c>
      <c r="G137" s="555"/>
      <c r="H137" s="36"/>
      <c r="I137" s="36"/>
      <c r="J137" s="23">
        <v>8</v>
      </c>
      <c r="K137" s="23"/>
      <c r="L137" s="23">
        <v>9</v>
      </c>
      <c r="M137" s="23"/>
      <c r="N137" s="23">
        <v>9</v>
      </c>
      <c r="O137" s="36"/>
      <c r="P137" s="253"/>
    </row>
    <row r="138" spans="1:16" ht="18" customHeight="1">
      <c r="A138" s="819"/>
      <c r="B138" s="845"/>
      <c r="C138" s="851"/>
      <c r="D138" s="851"/>
      <c r="E138" s="553" t="s">
        <v>160</v>
      </c>
      <c r="F138" s="643">
        <v>150</v>
      </c>
      <c r="G138" s="555"/>
      <c r="H138" s="36"/>
      <c r="I138" s="36"/>
      <c r="J138" s="23">
        <v>150</v>
      </c>
      <c r="K138" s="23"/>
      <c r="L138" s="23">
        <v>150</v>
      </c>
      <c r="M138" s="23"/>
      <c r="N138" s="23">
        <v>150</v>
      </c>
      <c r="O138" s="36"/>
      <c r="P138" s="253"/>
    </row>
    <row r="139" spans="1:16" ht="16.5" customHeight="1">
      <c r="A139" s="820"/>
      <c r="B139" s="962"/>
      <c r="C139" s="999"/>
      <c r="D139" s="999"/>
      <c r="E139" s="553" t="s">
        <v>169</v>
      </c>
      <c r="F139" s="643">
        <v>10</v>
      </c>
      <c r="G139" s="555"/>
      <c r="H139" s="36"/>
      <c r="I139" s="36"/>
      <c r="J139" s="23">
        <v>10</v>
      </c>
      <c r="K139" s="23"/>
      <c r="L139" s="23">
        <v>10</v>
      </c>
      <c r="M139" s="23"/>
      <c r="N139" s="23">
        <v>10</v>
      </c>
      <c r="O139" s="36"/>
      <c r="P139" s="253"/>
    </row>
    <row r="140" spans="1:16" ht="20.25" customHeight="1">
      <c r="A140" s="837" t="s">
        <v>159</v>
      </c>
      <c r="B140" s="838"/>
      <c r="C140" s="838"/>
      <c r="D140" s="105"/>
      <c r="E140" s="105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378"/>
    </row>
    <row r="141" spans="1:16" ht="17.25" customHeight="1">
      <c r="A141" s="363">
        <v>6</v>
      </c>
      <c r="B141" s="833" t="s">
        <v>183</v>
      </c>
      <c r="C141" s="850" t="s">
        <v>31</v>
      </c>
      <c r="D141" s="1019" t="s">
        <v>29</v>
      </c>
      <c r="E141" s="533" t="s">
        <v>181</v>
      </c>
      <c r="F141" s="555">
        <f t="shared" ref="F141:F144" si="8">SUM(H141+J141+L141+N141)</f>
        <v>1</v>
      </c>
      <c r="G141" s="555"/>
      <c r="H141" s="23"/>
      <c r="I141" s="23"/>
      <c r="J141" s="23"/>
      <c r="K141" s="23"/>
      <c r="L141" s="23"/>
      <c r="M141" s="23"/>
      <c r="N141" s="23">
        <v>1</v>
      </c>
      <c r="O141" s="23"/>
      <c r="P141" s="253"/>
    </row>
    <row r="142" spans="1:16" ht="18.75" customHeight="1">
      <c r="A142" s="562"/>
      <c r="B142" s="1018"/>
      <c r="C142" s="999"/>
      <c r="D142" s="1019"/>
      <c r="E142" s="533" t="s">
        <v>182</v>
      </c>
      <c r="F142" s="555">
        <f t="shared" si="8"/>
        <v>0</v>
      </c>
      <c r="G142" s="555"/>
      <c r="H142" s="23"/>
      <c r="I142" s="23"/>
      <c r="J142" s="23"/>
      <c r="K142" s="23"/>
      <c r="L142" s="23"/>
      <c r="M142" s="23"/>
      <c r="N142" s="23"/>
      <c r="O142" s="23"/>
      <c r="P142" s="253"/>
    </row>
    <row r="143" spans="1:16" ht="22.5">
      <c r="A143" s="1080"/>
      <c r="B143" s="102" t="s">
        <v>193</v>
      </c>
      <c r="C143" s="756" t="s">
        <v>31</v>
      </c>
      <c r="D143" s="756" t="s">
        <v>29</v>
      </c>
      <c r="E143" s="549" t="s">
        <v>172</v>
      </c>
      <c r="F143" s="555">
        <f t="shared" si="8"/>
        <v>1</v>
      </c>
      <c r="G143" s="555"/>
      <c r="H143" s="23"/>
      <c r="I143" s="23"/>
      <c r="J143" s="23"/>
      <c r="K143" s="23"/>
      <c r="L143" s="23"/>
      <c r="M143" s="23"/>
      <c r="N143" s="23">
        <v>1</v>
      </c>
      <c r="O143" s="23"/>
      <c r="P143" s="253"/>
    </row>
    <row r="144" spans="1:16" ht="18" customHeight="1">
      <c r="A144" s="1080"/>
      <c r="B144" s="912" t="s">
        <v>195</v>
      </c>
      <c r="C144" s="850" t="s">
        <v>31</v>
      </c>
      <c r="D144" s="850" t="s">
        <v>29</v>
      </c>
      <c r="E144" s="533" t="s">
        <v>72</v>
      </c>
      <c r="F144" s="555">
        <f t="shared" si="8"/>
        <v>10</v>
      </c>
      <c r="G144" s="555"/>
      <c r="H144" s="23"/>
      <c r="I144" s="23"/>
      <c r="J144" s="23">
        <v>5</v>
      </c>
      <c r="K144" s="23"/>
      <c r="L144" s="23">
        <v>5</v>
      </c>
      <c r="M144" s="23"/>
      <c r="N144" s="23"/>
      <c r="O144" s="23"/>
      <c r="P144" s="253"/>
    </row>
    <row r="145" spans="1:16" ht="18" customHeight="1" thickBot="1">
      <c r="A145" s="1081"/>
      <c r="B145" s="968"/>
      <c r="C145" s="852"/>
      <c r="D145" s="852"/>
      <c r="E145" s="535" t="s">
        <v>180</v>
      </c>
      <c r="F145" s="760">
        <v>150</v>
      </c>
      <c r="G145" s="183"/>
      <c r="H145" s="260"/>
      <c r="I145" s="260"/>
      <c r="J145" s="260">
        <v>150</v>
      </c>
      <c r="K145" s="260"/>
      <c r="L145" s="260">
        <v>150</v>
      </c>
      <c r="M145" s="260"/>
      <c r="N145" s="260"/>
      <c r="O145" s="260"/>
      <c r="P145" s="261"/>
    </row>
    <row r="146" spans="1:16" ht="15.75" thickBot="1">
      <c r="A146" s="1073"/>
      <c r="B146" s="1074"/>
      <c r="C146" s="1074"/>
      <c r="D146" s="1074"/>
      <c r="E146" s="1074"/>
      <c r="F146" s="1074"/>
      <c r="G146" s="1074"/>
      <c r="H146" s="1074"/>
      <c r="I146" s="1074"/>
      <c r="J146" s="1074"/>
      <c r="K146" s="1074"/>
      <c r="L146" s="1074"/>
      <c r="M146" s="1074"/>
      <c r="N146" s="1074"/>
      <c r="O146" s="1074"/>
      <c r="P146" s="1075"/>
    </row>
    <row r="147" spans="1:16" ht="21.75" customHeight="1">
      <c r="A147" s="902" t="s">
        <v>212</v>
      </c>
      <c r="B147" s="903"/>
      <c r="C147" s="904"/>
      <c r="D147" s="264"/>
      <c r="E147" s="265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7"/>
    </row>
    <row r="148" spans="1:16" ht="22.5">
      <c r="A148" s="551">
        <v>1</v>
      </c>
      <c r="B148" s="523" t="s">
        <v>80</v>
      </c>
      <c r="C148" s="532" t="s">
        <v>31</v>
      </c>
      <c r="D148" s="532"/>
      <c r="E148" s="532" t="s">
        <v>81</v>
      </c>
      <c r="F148" s="555">
        <f t="shared" ref="F148:F156" si="9">SUM(H148+J148+L148+N148)</f>
        <v>1</v>
      </c>
      <c r="G148" s="555">
        <f t="shared" ref="G148:G156" si="10">SUM(I148+K148+M148+O148)</f>
        <v>0</v>
      </c>
      <c r="H148" s="23"/>
      <c r="I148" s="23"/>
      <c r="J148" s="23"/>
      <c r="K148" s="23"/>
      <c r="L148" s="23">
        <v>1</v>
      </c>
      <c r="M148" s="23"/>
      <c r="N148" s="23"/>
      <c r="O148" s="23"/>
      <c r="P148" s="269"/>
    </row>
    <row r="149" spans="1:16" ht="22.5">
      <c r="A149" s="551">
        <v>2</v>
      </c>
      <c r="B149" s="93" t="s">
        <v>92</v>
      </c>
      <c r="C149" s="525" t="s">
        <v>31</v>
      </c>
      <c r="D149" s="525"/>
      <c r="E149" s="549" t="s">
        <v>72</v>
      </c>
      <c r="F149" s="555">
        <f t="shared" si="9"/>
        <v>2</v>
      </c>
      <c r="G149" s="555">
        <f t="shared" si="10"/>
        <v>0</v>
      </c>
      <c r="H149" s="23"/>
      <c r="I149" s="23"/>
      <c r="J149" s="23">
        <v>1</v>
      </c>
      <c r="K149" s="23"/>
      <c r="L149" s="23">
        <v>1</v>
      </c>
      <c r="M149" s="23"/>
      <c r="N149" s="23"/>
      <c r="O149" s="23"/>
      <c r="P149" s="269"/>
    </row>
    <row r="150" spans="1:16">
      <c r="A150" s="818">
        <v>3</v>
      </c>
      <c r="B150" s="821" t="s">
        <v>82</v>
      </c>
      <c r="C150" s="824" t="s">
        <v>31</v>
      </c>
      <c r="D150" s="824"/>
      <c r="E150" s="549" t="s">
        <v>83</v>
      </c>
      <c r="F150" s="555">
        <f t="shared" si="9"/>
        <v>1</v>
      </c>
      <c r="G150" s="555">
        <f t="shared" si="10"/>
        <v>0</v>
      </c>
      <c r="H150" s="23"/>
      <c r="I150" s="23"/>
      <c r="J150" s="23"/>
      <c r="K150" s="23"/>
      <c r="L150" s="23">
        <v>1</v>
      </c>
      <c r="M150" s="23"/>
      <c r="N150" s="23"/>
      <c r="O150" s="23"/>
      <c r="P150" s="269"/>
    </row>
    <row r="151" spans="1:16">
      <c r="A151" s="819"/>
      <c r="B151" s="822"/>
      <c r="C151" s="825"/>
      <c r="D151" s="825"/>
      <c r="E151" s="549" t="s">
        <v>84</v>
      </c>
      <c r="F151" s="555">
        <f t="shared" si="9"/>
        <v>150</v>
      </c>
      <c r="G151" s="555">
        <f t="shared" si="10"/>
        <v>0</v>
      </c>
      <c r="H151" s="23"/>
      <c r="I151" s="23"/>
      <c r="J151" s="23"/>
      <c r="K151" s="23"/>
      <c r="L151" s="23">
        <v>150</v>
      </c>
      <c r="M151" s="23"/>
      <c r="N151" s="23"/>
      <c r="O151" s="23"/>
      <c r="P151" s="269"/>
    </row>
    <row r="152" spans="1:16">
      <c r="A152" s="819"/>
      <c r="B152" s="822"/>
      <c r="C152" s="825"/>
      <c r="D152" s="825"/>
      <c r="E152" s="549" t="s">
        <v>157</v>
      </c>
      <c r="F152" s="555">
        <f t="shared" si="9"/>
        <v>25</v>
      </c>
      <c r="G152" s="555">
        <f t="shared" si="10"/>
        <v>0</v>
      </c>
      <c r="H152" s="23"/>
      <c r="I152" s="23"/>
      <c r="J152" s="23"/>
      <c r="K152" s="23"/>
      <c r="L152" s="23">
        <v>25</v>
      </c>
      <c r="M152" s="23"/>
      <c r="N152" s="23"/>
      <c r="O152" s="23"/>
      <c r="P152" s="269"/>
    </row>
    <row r="153" spans="1:16">
      <c r="A153" s="820"/>
      <c r="B153" s="823"/>
      <c r="C153" s="826"/>
      <c r="D153" s="826"/>
      <c r="E153" s="549" t="s">
        <v>53</v>
      </c>
      <c r="F153" s="555">
        <f t="shared" si="9"/>
        <v>1</v>
      </c>
      <c r="G153" s="555">
        <f t="shared" si="10"/>
        <v>0</v>
      </c>
      <c r="H153" s="23"/>
      <c r="I153" s="23"/>
      <c r="J153" s="23"/>
      <c r="K153" s="23"/>
      <c r="L153" s="23">
        <v>1</v>
      </c>
      <c r="M153" s="23"/>
      <c r="N153" s="23"/>
      <c r="O153" s="23"/>
      <c r="P153" s="269"/>
    </row>
    <row r="154" spans="1:16" ht="22.5">
      <c r="A154" s="551">
        <v>4</v>
      </c>
      <c r="B154" s="94" t="s">
        <v>93</v>
      </c>
      <c r="C154" s="21" t="s">
        <v>31</v>
      </c>
      <c r="D154" s="23"/>
      <c r="E154" s="21" t="s">
        <v>85</v>
      </c>
      <c r="F154" s="555">
        <f t="shared" si="9"/>
        <v>1</v>
      </c>
      <c r="G154" s="555">
        <f t="shared" si="10"/>
        <v>0</v>
      </c>
      <c r="H154" s="23"/>
      <c r="I154" s="23"/>
      <c r="J154" s="23"/>
      <c r="K154" s="23"/>
      <c r="L154" s="23">
        <v>1</v>
      </c>
      <c r="M154" s="23"/>
      <c r="N154" s="23"/>
      <c r="O154" s="23"/>
      <c r="P154" s="269"/>
    </row>
    <row r="155" spans="1:16" ht="22.5">
      <c r="A155" s="551">
        <v>5</v>
      </c>
      <c r="B155" s="94" t="s">
        <v>86</v>
      </c>
      <c r="C155" s="21" t="s">
        <v>31</v>
      </c>
      <c r="D155" s="23"/>
      <c r="E155" s="21" t="s">
        <v>87</v>
      </c>
      <c r="F155" s="643">
        <v>1</v>
      </c>
      <c r="G155" s="555">
        <f t="shared" si="10"/>
        <v>0</v>
      </c>
      <c r="H155" s="23"/>
      <c r="I155" s="23"/>
      <c r="J155" s="23">
        <v>1</v>
      </c>
      <c r="K155" s="23"/>
      <c r="L155" s="23">
        <v>1</v>
      </c>
      <c r="M155" s="23"/>
      <c r="N155" s="23"/>
      <c r="O155" s="23"/>
      <c r="P155" s="269"/>
    </row>
    <row r="156" spans="1:16" ht="23.25" thickBot="1">
      <c r="A156" s="536">
        <v>6</v>
      </c>
      <c r="B156" s="271" t="s">
        <v>88</v>
      </c>
      <c r="C156" s="272" t="s">
        <v>31</v>
      </c>
      <c r="D156" s="260"/>
      <c r="E156" s="272" t="s">
        <v>72</v>
      </c>
      <c r="F156" s="183">
        <f t="shared" si="9"/>
        <v>1</v>
      </c>
      <c r="G156" s="183">
        <f t="shared" si="10"/>
        <v>0</v>
      </c>
      <c r="H156" s="260"/>
      <c r="I156" s="260"/>
      <c r="J156" s="260"/>
      <c r="K156" s="260"/>
      <c r="L156" s="260">
        <v>1</v>
      </c>
      <c r="M156" s="260"/>
      <c r="N156" s="260"/>
      <c r="O156" s="260"/>
      <c r="P156" s="273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20.25" customHeight="1">
      <c r="A200" s="4"/>
      <c r="B200" s="909" t="s">
        <v>129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15.75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6" ht="15.75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6">
      <c r="A210" s="855" t="s">
        <v>12</v>
      </c>
      <c r="B210" s="905" t="s">
        <v>13</v>
      </c>
      <c r="C210" s="854" t="s">
        <v>14</v>
      </c>
      <c r="D210" s="854"/>
      <c r="E210" s="855" t="s">
        <v>15</v>
      </c>
      <c r="F210" s="854" t="s">
        <v>16</v>
      </c>
      <c r="G210" s="854"/>
      <c r="H210" s="854"/>
      <c r="I210" s="854"/>
      <c r="J210" s="854"/>
      <c r="K210" s="854"/>
      <c r="L210" s="854"/>
      <c r="M210" s="854"/>
      <c r="N210" s="854"/>
      <c r="O210" s="854"/>
      <c r="P210" s="853" t="s">
        <v>17</v>
      </c>
    </row>
    <row r="211" spans="1:16">
      <c r="A211" s="855"/>
      <c r="B211" s="906"/>
      <c r="C211" s="854" t="s">
        <v>18</v>
      </c>
      <c r="D211" s="854" t="s">
        <v>19</v>
      </c>
      <c r="E211" s="855"/>
      <c r="F211" s="855" t="s">
        <v>28</v>
      </c>
      <c r="G211" s="856" t="s">
        <v>20</v>
      </c>
      <c r="H211" s="855" t="s">
        <v>114</v>
      </c>
      <c r="I211" s="855"/>
      <c r="J211" s="855" t="s">
        <v>115</v>
      </c>
      <c r="K211" s="855"/>
      <c r="L211" s="855" t="s">
        <v>116</v>
      </c>
      <c r="M211" s="855"/>
      <c r="N211" s="855" t="s">
        <v>117</v>
      </c>
      <c r="O211" s="855"/>
      <c r="P211" s="853"/>
    </row>
    <row r="212" spans="1:16" ht="29.25">
      <c r="A212" s="855"/>
      <c r="B212" s="907"/>
      <c r="C212" s="854"/>
      <c r="D212" s="854"/>
      <c r="E212" s="855"/>
      <c r="F212" s="855"/>
      <c r="G212" s="856"/>
      <c r="H212" s="133" t="s">
        <v>25</v>
      </c>
      <c r="I212" s="133" t="s">
        <v>26</v>
      </c>
      <c r="J212" s="133" t="s">
        <v>25</v>
      </c>
      <c r="K212" s="133" t="s">
        <v>26</v>
      </c>
      <c r="L212" s="133" t="s">
        <v>25</v>
      </c>
      <c r="M212" s="133" t="s">
        <v>26</v>
      </c>
      <c r="N212" s="133" t="s">
        <v>25</v>
      </c>
      <c r="O212" s="133" t="s">
        <v>26</v>
      </c>
      <c r="P212" s="853"/>
    </row>
    <row r="213" spans="1:16">
      <c r="A213" s="891" t="s">
        <v>135</v>
      </c>
      <c r="B213" s="892"/>
      <c r="C213" s="892"/>
      <c r="D213" s="892"/>
      <c r="E213" s="892"/>
      <c r="F213" s="892"/>
      <c r="G213" s="892"/>
      <c r="H213" s="892"/>
      <c r="I213" s="892"/>
      <c r="J213" s="892"/>
      <c r="K213" s="892"/>
      <c r="L213" s="892"/>
      <c r="M213" s="892"/>
      <c r="N213" s="892"/>
      <c r="O213" s="892"/>
      <c r="P213" s="893"/>
    </row>
    <row r="214" spans="1:16" ht="22.5">
      <c r="A214" s="640">
        <v>1</v>
      </c>
      <c r="B214" s="631" t="s">
        <v>136</v>
      </c>
      <c r="C214" s="641"/>
      <c r="D214" s="641"/>
      <c r="E214" s="642" t="s">
        <v>34</v>
      </c>
      <c r="F214" s="26"/>
      <c r="G214" s="36"/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22.5">
      <c r="A215" s="640">
        <v>2</v>
      </c>
      <c r="B215" s="631" t="s">
        <v>94</v>
      </c>
      <c r="C215" s="641"/>
      <c r="D215" s="641"/>
      <c r="E215" s="642" t="s">
        <v>34</v>
      </c>
      <c r="F215" s="26"/>
      <c r="G215" s="36"/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22.5">
      <c r="A216" s="640">
        <v>3</v>
      </c>
      <c r="B216" s="631" t="s">
        <v>156</v>
      </c>
      <c r="C216" s="641"/>
      <c r="D216" s="641"/>
      <c r="E216" s="642" t="s">
        <v>72</v>
      </c>
      <c r="F216" s="26"/>
      <c r="G216" s="36"/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ht="20.25" customHeight="1">
      <c r="A219" s="51"/>
      <c r="B219" s="909" t="s">
        <v>129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6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6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6" ht="15.75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6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6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55" t="s">
        <v>12</v>
      </c>
      <c r="B230" s="905" t="s">
        <v>13</v>
      </c>
      <c r="C230" s="854" t="s">
        <v>14</v>
      </c>
      <c r="D230" s="854"/>
      <c r="E230" s="855" t="s">
        <v>15</v>
      </c>
      <c r="F230" s="854" t="s">
        <v>16</v>
      </c>
      <c r="G230" s="854"/>
      <c r="H230" s="854"/>
      <c r="I230" s="854"/>
      <c r="J230" s="854"/>
      <c r="K230" s="854"/>
      <c r="L230" s="854"/>
      <c r="M230" s="854"/>
      <c r="N230" s="854"/>
      <c r="O230" s="854"/>
      <c r="P230" s="853" t="s">
        <v>17</v>
      </c>
    </row>
    <row r="231" spans="1:16">
      <c r="A231" s="855"/>
      <c r="B231" s="906"/>
      <c r="C231" s="854" t="s">
        <v>18</v>
      </c>
      <c r="D231" s="854" t="s">
        <v>19</v>
      </c>
      <c r="E231" s="855"/>
      <c r="F231" s="855" t="s">
        <v>28</v>
      </c>
      <c r="G231" s="856" t="s">
        <v>20</v>
      </c>
      <c r="H231" s="855" t="s">
        <v>21</v>
      </c>
      <c r="I231" s="855"/>
      <c r="J231" s="855" t="s">
        <v>22</v>
      </c>
      <c r="K231" s="855"/>
      <c r="L231" s="855" t="s">
        <v>23</v>
      </c>
      <c r="M231" s="855"/>
      <c r="N231" s="855" t="s">
        <v>24</v>
      </c>
      <c r="O231" s="855"/>
      <c r="P231" s="853"/>
    </row>
    <row r="232" spans="1:16" ht="29.25">
      <c r="A232" s="855"/>
      <c r="B232" s="907"/>
      <c r="C232" s="854"/>
      <c r="D232" s="854"/>
      <c r="E232" s="855"/>
      <c r="F232" s="855"/>
      <c r="G232" s="856"/>
      <c r="H232" s="133" t="s">
        <v>25</v>
      </c>
      <c r="I232" s="133" t="s">
        <v>26</v>
      </c>
      <c r="J232" s="133" t="s">
        <v>25</v>
      </c>
      <c r="K232" s="133" t="s">
        <v>26</v>
      </c>
      <c r="L232" s="133" t="s">
        <v>25</v>
      </c>
      <c r="M232" s="133" t="s">
        <v>26</v>
      </c>
      <c r="N232" s="133" t="s">
        <v>25</v>
      </c>
      <c r="O232" s="133" t="s">
        <v>26</v>
      </c>
      <c r="P232" s="853"/>
    </row>
    <row r="233" spans="1:16">
      <c r="A233" s="888" t="s">
        <v>95</v>
      </c>
      <c r="B233" s="889"/>
      <c r="C233" s="889"/>
      <c r="D233" s="889"/>
      <c r="E233" s="889"/>
      <c r="F233" s="889"/>
      <c r="G233" s="889"/>
      <c r="H233" s="889"/>
      <c r="I233" s="889"/>
      <c r="J233" s="889"/>
      <c r="K233" s="889"/>
      <c r="L233" s="889"/>
      <c r="M233" s="889"/>
      <c r="N233" s="889"/>
      <c r="O233" s="889"/>
      <c r="P233" s="890"/>
    </row>
    <row r="234" spans="1:16" ht="22.5">
      <c r="A234" s="633">
        <v>1</v>
      </c>
      <c r="B234" s="631" t="s">
        <v>133</v>
      </c>
      <c r="C234" s="633"/>
      <c r="D234" s="633"/>
      <c r="E234" s="633" t="s">
        <v>134</v>
      </c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sheetProtection password="C8EB" sheet="1" objects="1" scenarios="1"/>
  <mergeCells count="238">
    <mergeCell ref="P15:P16"/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H13:I13"/>
    <mergeCell ref="J13:K13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G13:G14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B42:P42"/>
    <mergeCell ref="C44:P44"/>
    <mergeCell ref="C45:P45"/>
    <mergeCell ref="C46:P46"/>
    <mergeCell ref="C47:P47"/>
    <mergeCell ref="C48:P48"/>
    <mergeCell ref="A33:A36"/>
    <mergeCell ref="B33:B36"/>
    <mergeCell ref="C33:C36"/>
    <mergeCell ref="D33:D36"/>
    <mergeCell ref="P33:P36"/>
    <mergeCell ref="B40:C40"/>
    <mergeCell ref="D40:P40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A54:P54"/>
    <mergeCell ref="A55:A56"/>
    <mergeCell ref="B55:B56"/>
    <mergeCell ref="C55:C56"/>
    <mergeCell ref="D55:D56"/>
    <mergeCell ref="A57:A58"/>
    <mergeCell ref="B57:B58"/>
    <mergeCell ref="C57:C58"/>
    <mergeCell ref="D57:D58"/>
    <mergeCell ref="A66:A67"/>
    <mergeCell ref="B66:B67"/>
    <mergeCell ref="C66:C67"/>
    <mergeCell ref="D66:D67"/>
    <mergeCell ref="A68:A71"/>
    <mergeCell ref="B68:B71"/>
    <mergeCell ref="C68:C71"/>
    <mergeCell ref="D68:D71"/>
    <mergeCell ref="A60:A61"/>
    <mergeCell ref="B60:B61"/>
    <mergeCell ref="C60:C61"/>
    <mergeCell ref="D60:D61"/>
    <mergeCell ref="A63:A64"/>
    <mergeCell ref="B63:B64"/>
    <mergeCell ref="C63:C64"/>
    <mergeCell ref="D63:D64"/>
    <mergeCell ref="A74:A75"/>
    <mergeCell ref="B74:B75"/>
    <mergeCell ref="C74:C75"/>
    <mergeCell ref="D74:D75"/>
    <mergeCell ref="P78:P80"/>
    <mergeCell ref="A81:A82"/>
    <mergeCell ref="B81:B82"/>
    <mergeCell ref="C81:C82"/>
    <mergeCell ref="D81:D82"/>
    <mergeCell ref="P81:P82"/>
    <mergeCell ref="A78:A80"/>
    <mergeCell ref="B78:B80"/>
    <mergeCell ref="C78:C80"/>
    <mergeCell ref="D78:D80"/>
    <mergeCell ref="B92:B95"/>
    <mergeCell ref="C92:C95"/>
    <mergeCell ref="D92:D95"/>
    <mergeCell ref="A96:A99"/>
    <mergeCell ref="B96:B99"/>
    <mergeCell ref="C96:C99"/>
    <mergeCell ref="D96:D99"/>
    <mergeCell ref="P84:P103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A104:M104"/>
    <mergeCell ref="A105:E105"/>
    <mergeCell ref="D120:D121"/>
    <mergeCell ref="A123:A125"/>
    <mergeCell ref="B123:B125"/>
    <mergeCell ref="C123:C125"/>
    <mergeCell ref="D123:D125"/>
    <mergeCell ref="A111:A117"/>
    <mergeCell ref="B111:B114"/>
    <mergeCell ref="C111:C114"/>
    <mergeCell ref="D111:D114"/>
    <mergeCell ref="B116:B117"/>
    <mergeCell ref="C116:C117"/>
    <mergeCell ref="D116:D117"/>
    <mergeCell ref="A126:C126"/>
    <mergeCell ref="B127:B128"/>
    <mergeCell ref="B135:B136"/>
    <mergeCell ref="A131:C131"/>
    <mergeCell ref="A132:A134"/>
    <mergeCell ref="B132:B134"/>
    <mergeCell ref="C132:C134"/>
    <mergeCell ref="A118:C118"/>
    <mergeCell ref="A120:A122"/>
    <mergeCell ref="B120:B121"/>
    <mergeCell ref="C120:C121"/>
    <mergeCell ref="C135:C136"/>
    <mergeCell ref="B141:B142"/>
    <mergeCell ref="C141:C142"/>
    <mergeCell ref="D141:D142"/>
    <mergeCell ref="A143:A145"/>
    <mergeCell ref="B144:B145"/>
    <mergeCell ref="C144:C145"/>
    <mergeCell ref="D144:D145"/>
    <mergeCell ref="D132:D134"/>
    <mergeCell ref="A137:A139"/>
    <mergeCell ref="B137:B139"/>
    <mergeCell ref="C137:C139"/>
    <mergeCell ref="D137:D139"/>
    <mergeCell ref="A140:C140"/>
    <mergeCell ref="D135:D136"/>
    <mergeCell ref="B200:C200"/>
    <mergeCell ref="D200:P200"/>
    <mergeCell ref="B201:P201"/>
    <mergeCell ref="B202:P202"/>
    <mergeCell ref="C204:P204"/>
    <mergeCell ref="C205:P205"/>
    <mergeCell ref="A146:P146"/>
    <mergeCell ref="A147:C147"/>
    <mergeCell ref="A150:A153"/>
    <mergeCell ref="B150:B153"/>
    <mergeCell ref="C150:C153"/>
    <mergeCell ref="D150:D153"/>
    <mergeCell ref="C206:P206"/>
    <mergeCell ref="C207:P207"/>
    <mergeCell ref="C208:P208"/>
    <mergeCell ref="C209:P209"/>
    <mergeCell ref="A210:A212"/>
    <mergeCell ref="B210:B212"/>
    <mergeCell ref="C210:D210"/>
    <mergeCell ref="E210:E212"/>
    <mergeCell ref="F210:O210"/>
    <mergeCell ref="P210:P212"/>
    <mergeCell ref="B221:P221"/>
    <mergeCell ref="C223:P223"/>
    <mergeCell ref="C224:P224"/>
    <mergeCell ref="C225:P225"/>
    <mergeCell ref="C226:P226"/>
    <mergeCell ref="C227:P227"/>
    <mergeCell ref="L211:M211"/>
    <mergeCell ref="N211:O211"/>
    <mergeCell ref="A213:P213"/>
    <mergeCell ref="B219:C219"/>
    <mergeCell ref="D219:P219"/>
    <mergeCell ref="B220:P220"/>
    <mergeCell ref="C211:C212"/>
    <mergeCell ref="D211:D212"/>
    <mergeCell ref="F211:F212"/>
    <mergeCell ref="G211:G212"/>
    <mergeCell ref="H211:I211"/>
    <mergeCell ref="J211:K211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</mergeCells>
  <printOptions horizontalCentered="1"/>
  <pageMargins left="0.11811023622047245" right="0.11811023622047245" top="0.74803149606299213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235"/>
  <sheetViews>
    <sheetView topLeftCell="C150" workbookViewId="0">
      <selection activeCell="H108" sqref="H108:H145"/>
    </sheetView>
  </sheetViews>
  <sheetFormatPr baseColWidth="10" defaultRowHeight="15"/>
  <cols>
    <col min="1" max="1" width="4.42578125" customWidth="1"/>
    <col min="2" max="2" width="53.5703125" customWidth="1"/>
    <col min="3" max="3" width="10.85546875" customWidth="1"/>
    <col min="4" max="4" width="11.140625" customWidth="1"/>
    <col min="5" max="5" width="18.28515625" customWidth="1"/>
    <col min="6" max="6" width="11" customWidth="1"/>
    <col min="7" max="7" width="8.7109375" customWidth="1"/>
    <col min="8" max="8" width="6.140625" customWidth="1"/>
    <col min="9" max="9" width="5.7109375" customWidth="1"/>
    <col min="10" max="10" width="6.85546875" customWidth="1"/>
    <col min="11" max="11" width="5.7109375" customWidth="1"/>
    <col min="12" max="12" width="7" customWidth="1"/>
    <col min="13" max="13" width="5.7109375" customWidth="1"/>
    <col min="14" max="14" width="7" customWidth="1"/>
    <col min="15" max="15" width="5.7109375" customWidth="1"/>
    <col min="16" max="16" width="17.140625" customWidth="1"/>
  </cols>
  <sheetData>
    <row r="1" spans="1:16" ht="34.5" customHeight="1">
      <c r="A1" s="16"/>
      <c r="B1" s="909" t="s">
        <v>230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 ht="10.5" customHeight="1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9.75" customHeight="1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2.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2.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9.75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7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7" customHeight="1">
      <c r="A15" s="1064" t="s">
        <v>27</v>
      </c>
      <c r="B15" s="1065"/>
      <c r="C15" s="1065"/>
      <c r="D15" s="1065"/>
      <c r="E15" s="1065"/>
      <c r="F15" s="1066"/>
      <c r="G15" s="481"/>
      <c r="H15" s="1067"/>
      <c r="I15" s="1067"/>
      <c r="J15" s="1067"/>
      <c r="K15" s="1067"/>
      <c r="L15" s="1067"/>
      <c r="M15" s="1067"/>
      <c r="N15" s="1067"/>
      <c r="O15" s="498"/>
      <c r="P15" s="1155" t="s">
        <v>231</v>
      </c>
    </row>
    <row r="16" spans="1:16">
      <c r="A16" s="949">
        <v>1</v>
      </c>
      <c r="B16" s="912" t="s">
        <v>30</v>
      </c>
      <c r="C16" s="921" t="s">
        <v>204</v>
      </c>
      <c r="D16" s="921" t="s">
        <v>204</v>
      </c>
      <c r="E16" s="429" t="s">
        <v>32</v>
      </c>
      <c r="F16" s="448">
        <f>SUM(H16+J16+L16+N16)</f>
        <v>1</v>
      </c>
      <c r="G16" s="448">
        <f>SUM(I16+K16+M16+O16)</f>
        <v>0</v>
      </c>
      <c r="H16" s="429">
        <v>1</v>
      </c>
      <c r="I16" s="448"/>
      <c r="J16" s="448"/>
      <c r="K16" s="448"/>
      <c r="L16" s="448"/>
      <c r="M16" s="448"/>
      <c r="N16" s="448"/>
      <c r="O16" s="448"/>
      <c r="P16" s="1156"/>
    </row>
    <row r="17" spans="1:16">
      <c r="A17" s="949"/>
      <c r="B17" s="912"/>
      <c r="C17" s="921"/>
      <c r="D17" s="921"/>
      <c r="E17" s="429" t="s">
        <v>33</v>
      </c>
      <c r="F17" s="448">
        <f t="shared" ref="F17:F18" si="0">SUM(H17+J17+L17+N17)</f>
        <v>1</v>
      </c>
      <c r="G17" s="448">
        <f t="shared" ref="G17:G18" si="1">SUM(I17+K17+M17+O17)</f>
        <v>0</v>
      </c>
      <c r="H17" s="429">
        <v>1</v>
      </c>
      <c r="I17" s="448"/>
      <c r="J17" s="448"/>
      <c r="K17" s="448"/>
      <c r="L17" s="448"/>
      <c r="M17" s="448"/>
      <c r="N17" s="448"/>
      <c r="O17" s="448"/>
      <c r="P17" s="433"/>
    </row>
    <row r="18" spans="1:16">
      <c r="A18" s="949"/>
      <c r="B18" s="912"/>
      <c r="C18" s="921"/>
      <c r="D18" s="921"/>
      <c r="E18" s="429" t="s">
        <v>34</v>
      </c>
      <c r="F18" s="448">
        <f t="shared" si="0"/>
        <v>1</v>
      </c>
      <c r="G18" s="448">
        <f t="shared" si="1"/>
        <v>0</v>
      </c>
      <c r="H18" s="429">
        <v>1</v>
      </c>
      <c r="I18" s="448"/>
      <c r="J18" s="448"/>
      <c r="K18" s="448"/>
      <c r="L18" s="448"/>
      <c r="M18" s="448"/>
      <c r="N18" s="448"/>
      <c r="O18" s="448"/>
      <c r="P18" s="433"/>
    </row>
    <row r="19" spans="1:16" ht="24.75" customHeight="1">
      <c r="A19" s="1057" t="s">
        <v>35</v>
      </c>
      <c r="B19" s="1058"/>
      <c r="C19" s="1058"/>
      <c r="D19" s="1058"/>
      <c r="E19" s="1058"/>
      <c r="F19" s="1058"/>
      <c r="G19" s="1059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1036">
        <v>2</v>
      </c>
      <c r="B20" s="1037" t="s">
        <v>45</v>
      </c>
      <c r="C20" s="1063"/>
      <c r="D20" s="1063"/>
      <c r="E20" s="453" t="s">
        <v>46</v>
      </c>
      <c r="F20" s="448">
        <f t="shared" ref="F20:F36" si="2">SUM(H20+J20+L20+N20)</f>
        <v>0</v>
      </c>
      <c r="G20" s="448">
        <f t="shared" ref="G20:G36" si="3">SUM(I20+K20+M20+O20)</f>
        <v>0</v>
      </c>
      <c r="H20" s="10"/>
      <c r="I20" s="11"/>
      <c r="J20" s="445"/>
      <c r="K20" s="445"/>
      <c r="L20" s="445"/>
      <c r="M20" s="445"/>
      <c r="N20" s="445"/>
      <c r="O20" s="11"/>
      <c r="P20" s="915"/>
    </row>
    <row r="21" spans="1:16">
      <c r="A21" s="1036"/>
      <c r="B21" s="1037"/>
      <c r="C21" s="1063"/>
      <c r="D21" s="1063"/>
      <c r="E21" s="453" t="s">
        <v>47</v>
      </c>
      <c r="F21" s="448">
        <f t="shared" si="2"/>
        <v>0</v>
      </c>
      <c r="G21" s="448">
        <f t="shared" si="3"/>
        <v>0</v>
      </c>
      <c r="H21" s="10"/>
      <c r="I21" s="11"/>
      <c r="J21" s="445"/>
      <c r="K21" s="445"/>
      <c r="L21" s="445"/>
      <c r="M21" s="445"/>
      <c r="N21" s="445"/>
      <c r="O21" s="11"/>
      <c r="P21" s="916"/>
    </row>
    <row r="22" spans="1:16">
      <c r="A22" s="1036"/>
      <c r="B22" s="1037"/>
      <c r="C22" s="1063"/>
      <c r="D22" s="1063"/>
      <c r="E22" s="453" t="s">
        <v>48</v>
      </c>
      <c r="F22" s="448">
        <f t="shared" si="2"/>
        <v>0</v>
      </c>
      <c r="G22" s="448">
        <f t="shared" si="3"/>
        <v>0</v>
      </c>
      <c r="H22" s="10"/>
      <c r="I22" s="11"/>
      <c r="J22" s="445"/>
      <c r="K22" s="445"/>
      <c r="L22" s="445"/>
      <c r="M22" s="445"/>
      <c r="N22" s="445"/>
      <c r="O22" s="11"/>
      <c r="P22" s="916"/>
    </row>
    <row r="23" spans="1:16">
      <c r="A23" s="1036"/>
      <c r="B23" s="1037"/>
      <c r="C23" s="1063"/>
      <c r="D23" s="1063"/>
      <c r="E23" s="453" t="s">
        <v>49</v>
      </c>
      <c r="F23" s="448">
        <f t="shared" si="2"/>
        <v>0</v>
      </c>
      <c r="G23" s="448">
        <f t="shared" si="3"/>
        <v>0</v>
      </c>
      <c r="H23" s="10"/>
      <c r="I23" s="11"/>
      <c r="J23" s="445"/>
      <c r="K23" s="445"/>
      <c r="L23" s="445"/>
      <c r="M23" s="445"/>
      <c r="N23" s="445"/>
      <c r="O23" s="11"/>
      <c r="P23" s="917"/>
    </row>
    <row r="24" spans="1:16" ht="18.75" customHeight="1">
      <c r="A24" s="431">
        <v>3</v>
      </c>
      <c r="B24" s="418" t="s">
        <v>50</v>
      </c>
      <c r="C24" s="423" t="s">
        <v>204</v>
      </c>
      <c r="D24" s="423" t="s">
        <v>204</v>
      </c>
      <c r="E24" s="424" t="s">
        <v>152</v>
      </c>
      <c r="F24" s="448">
        <f t="shared" si="2"/>
        <v>12</v>
      </c>
      <c r="G24" s="448">
        <f t="shared" si="3"/>
        <v>0</v>
      </c>
      <c r="H24" s="10">
        <v>3</v>
      </c>
      <c r="I24" s="11"/>
      <c r="J24" s="445">
        <v>3</v>
      </c>
      <c r="K24" s="445"/>
      <c r="L24" s="445">
        <v>3</v>
      </c>
      <c r="M24" s="445"/>
      <c r="N24" s="445">
        <v>3</v>
      </c>
      <c r="O24" s="11"/>
      <c r="P24" s="436"/>
    </row>
    <row r="25" spans="1:16" ht="19.5" customHeight="1">
      <c r="A25" s="938">
        <v>4</v>
      </c>
      <c r="B25" s="821" t="s">
        <v>150</v>
      </c>
      <c r="C25" s="918" t="s">
        <v>204</v>
      </c>
      <c r="D25" s="918" t="s">
        <v>204</v>
      </c>
      <c r="E25" s="424" t="s">
        <v>55</v>
      </c>
      <c r="F25" s="448">
        <f t="shared" si="2"/>
        <v>12</v>
      </c>
      <c r="G25" s="448">
        <f t="shared" si="3"/>
        <v>0</v>
      </c>
      <c r="H25" s="10">
        <v>3</v>
      </c>
      <c r="I25" s="11"/>
      <c r="J25" s="445">
        <v>3</v>
      </c>
      <c r="K25" s="445"/>
      <c r="L25" s="445">
        <v>3</v>
      </c>
      <c r="M25" s="445"/>
      <c r="N25" s="445">
        <v>3</v>
      </c>
      <c r="O25" s="11"/>
      <c r="P25" s="436"/>
    </row>
    <row r="26" spans="1:16" ht="19.5" customHeight="1">
      <c r="A26" s="939"/>
      <c r="B26" s="822"/>
      <c r="C26" s="919"/>
      <c r="D26" s="919"/>
      <c r="E26" s="424" t="s">
        <v>56</v>
      </c>
      <c r="F26" s="448">
        <f t="shared" si="2"/>
        <v>1</v>
      </c>
      <c r="G26" s="448">
        <f t="shared" si="3"/>
        <v>0</v>
      </c>
      <c r="H26" s="10">
        <v>1</v>
      </c>
      <c r="I26" s="11"/>
      <c r="J26" s="445"/>
      <c r="K26" s="445"/>
      <c r="L26" s="445"/>
      <c r="M26" s="445"/>
      <c r="N26" s="445"/>
      <c r="O26" s="11"/>
      <c r="P26" s="436"/>
    </row>
    <row r="27" spans="1:16" ht="19.5" customHeight="1">
      <c r="A27" s="940"/>
      <c r="B27" s="823"/>
      <c r="C27" s="920"/>
      <c r="D27" s="920"/>
      <c r="E27" s="424" t="s">
        <v>51</v>
      </c>
      <c r="F27" s="448">
        <f t="shared" si="2"/>
        <v>12</v>
      </c>
      <c r="G27" s="448">
        <f t="shared" si="3"/>
        <v>0</v>
      </c>
      <c r="H27" s="10">
        <v>3</v>
      </c>
      <c r="I27" s="11"/>
      <c r="J27" s="445">
        <v>3</v>
      </c>
      <c r="K27" s="445"/>
      <c r="L27" s="445">
        <v>3</v>
      </c>
      <c r="M27" s="445"/>
      <c r="N27" s="445">
        <v>3</v>
      </c>
      <c r="O27" s="11"/>
      <c r="P27" s="436"/>
    </row>
    <row r="28" spans="1:16" ht="18" customHeight="1">
      <c r="A28" s="431">
        <v>5</v>
      </c>
      <c r="B28" s="418" t="s">
        <v>144</v>
      </c>
      <c r="C28" s="423" t="s">
        <v>204</v>
      </c>
      <c r="D28" s="423" t="s">
        <v>204</v>
      </c>
      <c r="E28" s="424" t="s">
        <v>52</v>
      </c>
      <c r="F28" s="448">
        <f t="shared" si="2"/>
        <v>2</v>
      </c>
      <c r="G28" s="448">
        <f t="shared" si="3"/>
        <v>0</v>
      </c>
      <c r="H28" s="10">
        <v>1</v>
      </c>
      <c r="I28" s="11"/>
      <c r="J28" s="445"/>
      <c r="K28" s="445"/>
      <c r="L28" s="445"/>
      <c r="M28" s="445"/>
      <c r="N28" s="445">
        <v>1</v>
      </c>
      <c r="O28" s="11"/>
      <c r="P28" s="436"/>
    </row>
    <row r="29" spans="1:16" ht="24.75" customHeight="1">
      <c r="A29" s="431">
        <v>6</v>
      </c>
      <c r="B29" s="418" t="s">
        <v>143</v>
      </c>
      <c r="C29" s="423" t="s">
        <v>204</v>
      </c>
      <c r="D29" s="423" t="s">
        <v>204</v>
      </c>
      <c r="E29" s="424" t="s">
        <v>34</v>
      </c>
      <c r="F29" s="448">
        <f t="shared" si="2"/>
        <v>2</v>
      </c>
      <c r="G29" s="448">
        <f t="shared" si="3"/>
        <v>0</v>
      </c>
      <c r="H29" s="10">
        <v>1</v>
      </c>
      <c r="I29" s="11"/>
      <c r="J29" s="445"/>
      <c r="K29" s="445"/>
      <c r="L29" s="445">
        <v>1</v>
      </c>
      <c r="M29" s="445"/>
      <c r="N29" s="445"/>
      <c r="O29" s="11"/>
      <c r="P29" s="436"/>
    </row>
    <row r="30" spans="1:16">
      <c r="A30" s="96">
        <v>7</v>
      </c>
      <c r="B30" s="438" t="s">
        <v>54</v>
      </c>
      <c r="C30" s="421" t="s">
        <v>204</v>
      </c>
      <c r="D30" s="421" t="s">
        <v>204</v>
      </c>
      <c r="E30" s="421" t="s">
        <v>153</v>
      </c>
      <c r="F30" s="448">
        <f t="shared" si="2"/>
        <v>12</v>
      </c>
      <c r="G30" s="448">
        <f t="shared" si="3"/>
        <v>0</v>
      </c>
      <c r="H30" s="10">
        <v>3</v>
      </c>
      <c r="I30" s="11"/>
      <c r="J30" s="445">
        <v>3</v>
      </c>
      <c r="K30" s="445"/>
      <c r="L30" s="445">
        <v>3</v>
      </c>
      <c r="M30" s="445"/>
      <c r="N30" s="445">
        <v>3</v>
      </c>
      <c r="O30" s="11"/>
      <c r="P30" s="436"/>
    </row>
    <row r="31" spans="1:16" ht="19.5" customHeight="1">
      <c r="A31" s="863">
        <v>8</v>
      </c>
      <c r="B31" s="865" t="s">
        <v>145</v>
      </c>
      <c r="C31" s="867" t="s">
        <v>204</v>
      </c>
      <c r="D31" s="867" t="s">
        <v>204</v>
      </c>
      <c r="E31" s="421" t="s">
        <v>146</v>
      </c>
      <c r="F31" s="448">
        <f t="shared" si="2"/>
        <v>360</v>
      </c>
      <c r="G31" s="448">
        <f t="shared" si="3"/>
        <v>0</v>
      </c>
      <c r="H31" s="10">
        <v>90</v>
      </c>
      <c r="I31" s="11"/>
      <c r="J31" s="445">
        <v>90</v>
      </c>
      <c r="K31" s="445"/>
      <c r="L31" s="445">
        <v>90</v>
      </c>
      <c r="M31" s="445"/>
      <c r="N31" s="445">
        <v>90</v>
      </c>
      <c r="O31" s="11"/>
      <c r="P31" s="425"/>
    </row>
    <row r="32" spans="1:16" ht="19.5" customHeight="1" thickBot="1">
      <c r="A32" s="1054"/>
      <c r="B32" s="1055"/>
      <c r="C32" s="1056"/>
      <c r="D32" s="1056"/>
      <c r="E32" s="422" t="s">
        <v>147</v>
      </c>
      <c r="F32" s="183">
        <f t="shared" si="2"/>
        <v>240</v>
      </c>
      <c r="G32" s="183">
        <f t="shared" si="3"/>
        <v>0</v>
      </c>
      <c r="H32" s="494">
        <v>60</v>
      </c>
      <c r="I32" s="495"/>
      <c r="J32" s="496">
        <v>60</v>
      </c>
      <c r="K32" s="496"/>
      <c r="L32" s="496">
        <v>60</v>
      </c>
      <c r="M32" s="496"/>
      <c r="N32" s="496">
        <v>60</v>
      </c>
      <c r="O32" s="495"/>
      <c r="P32" s="497"/>
    </row>
    <row r="33" spans="1:16">
      <c r="A33" s="1045">
        <v>9</v>
      </c>
      <c r="B33" s="1048" t="s">
        <v>151</v>
      </c>
      <c r="C33" s="1051"/>
      <c r="D33" s="1051"/>
      <c r="E33" s="401" t="s">
        <v>40</v>
      </c>
      <c r="F33" s="223">
        <f t="shared" si="2"/>
        <v>0</v>
      </c>
      <c r="G33" s="223">
        <f t="shared" si="3"/>
        <v>0</v>
      </c>
      <c r="H33" s="493"/>
      <c r="I33" s="493"/>
      <c r="J33" s="493"/>
      <c r="K33" s="493"/>
      <c r="L33" s="493"/>
      <c r="M33" s="493"/>
      <c r="N33" s="493"/>
      <c r="O33" s="493"/>
      <c r="P33" s="954"/>
    </row>
    <row r="34" spans="1:16">
      <c r="A34" s="1046"/>
      <c r="B34" s="1049"/>
      <c r="C34" s="1052"/>
      <c r="D34" s="1052"/>
      <c r="E34" s="451" t="s">
        <v>41</v>
      </c>
      <c r="F34" s="448">
        <f t="shared" si="2"/>
        <v>0</v>
      </c>
      <c r="G34" s="448">
        <f t="shared" si="3"/>
        <v>0</v>
      </c>
      <c r="H34" s="13"/>
      <c r="I34" s="13"/>
      <c r="J34" s="13"/>
      <c r="K34" s="13"/>
      <c r="L34" s="13"/>
      <c r="M34" s="13"/>
      <c r="N34" s="13"/>
      <c r="O34" s="13"/>
      <c r="P34" s="936"/>
    </row>
    <row r="35" spans="1:16">
      <c r="A35" s="1046"/>
      <c r="B35" s="1049"/>
      <c r="C35" s="1052"/>
      <c r="D35" s="1052"/>
      <c r="E35" s="451" t="s">
        <v>42</v>
      </c>
      <c r="F35" s="448">
        <f t="shared" si="2"/>
        <v>0</v>
      </c>
      <c r="G35" s="448">
        <f t="shared" si="3"/>
        <v>0</v>
      </c>
      <c r="H35" s="13"/>
      <c r="I35" s="13"/>
      <c r="J35" s="13"/>
      <c r="K35" s="13"/>
      <c r="L35" s="13"/>
      <c r="M35" s="13"/>
      <c r="N35" s="13"/>
      <c r="O35" s="13"/>
      <c r="P35" s="936"/>
    </row>
    <row r="36" spans="1:16" ht="15.75" thickBot="1">
      <c r="A36" s="1047"/>
      <c r="B36" s="1050"/>
      <c r="C36" s="1053"/>
      <c r="D36" s="1053"/>
      <c r="E36" s="491" t="s">
        <v>43</v>
      </c>
      <c r="F36" s="183">
        <f t="shared" si="2"/>
        <v>0</v>
      </c>
      <c r="G36" s="183">
        <f t="shared" si="3"/>
        <v>0</v>
      </c>
      <c r="H36" s="63"/>
      <c r="I36" s="63"/>
      <c r="J36" s="63"/>
      <c r="K36" s="63"/>
      <c r="L36" s="63"/>
      <c r="M36" s="63"/>
      <c r="N36" s="63"/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787"/>
    </row>
    <row r="40" spans="1:16" ht="30.75" customHeight="1">
      <c r="A40" s="16"/>
      <c r="B40" s="909" t="s">
        <v>229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</row>
    <row r="41" spans="1:16" ht="9" customHeight="1">
      <c r="A41" s="16"/>
      <c r="B41" s="663"/>
      <c r="C41" s="663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</row>
    <row r="42" spans="1:16" ht="15.75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8.25" customHeight="1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4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9.75" customHeight="1">
      <c r="A50" s="35"/>
      <c r="B50" s="14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</row>
    <row r="51" spans="1:16">
      <c r="A51" s="883" t="s">
        <v>12</v>
      </c>
      <c r="B51" s="1004" t="s">
        <v>13</v>
      </c>
      <c r="C51" s="886" t="s">
        <v>14</v>
      </c>
      <c r="D51" s="886"/>
      <c r="E51" s="883" t="s">
        <v>15</v>
      </c>
      <c r="F51" s="886" t="s">
        <v>16</v>
      </c>
      <c r="G51" s="886"/>
      <c r="H51" s="886"/>
      <c r="I51" s="886"/>
      <c r="J51" s="886"/>
      <c r="K51" s="886"/>
      <c r="L51" s="886"/>
      <c r="M51" s="886"/>
      <c r="N51" s="886"/>
      <c r="O51" s="886"/>
      <c r="P51" s="1005" t="s">
        <v>17</v>
      </c>
    </row>
    <row r="52" spans="1:16">
      <c r="A52" s="883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1005"/>
    </row>
    <row r="53" spans="1:16" ht="56.25" customHeight="1">
      <c r="A53" s="883"/>
      <c r="B53" s="880"/>
      <c r="C53" s="886"/>
      <c r="D53" s="886"/>
      <c r="E53" s="883"/>
      <c r="F53" s="883"/>
      <c r="G53" s="887"/>
      <c r="H53" s="222" t="s">
        <v>25</v>
      </c>
      <c r="I53" s="222" t="s">
        <v>26</v>
      </c>
      <c r="J53" s="222" t="s">
        <v>25</v>
      </c>
      <c r="K53" s="222" t="s">
        <v>26</v>
      </c>
      <c r="L53" s="222" t="s">
        <v>25</v>
      </c>
      <c r="M53" s="222" t="s">
        <v>26</v>
      </c>
      <c r="N53" s="222" t="s">
        <v>25</v>
      </c>
      <c r="O53" s="222" t="s">
        <v>26</v>
      </c>
      <c r="P53" s="1005"/>
    </row>
    <row r="54" spans="1:16" ht="27.75" customHeight="1">
      <c r="A54" s="1159" t="s">
        <v>57</v>
      </c>
      <c r="B54" s="1058"/>
      <c r="C54" s="1058"/>
      <c r="D54" s="1058"/>
      <c r="E54" s="1058"/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9"/>
    </row>
    <row r="55" spans="1:16">
      <c r="A55" s="921">
        <v>1</v>
      </c>
      <c r="B55" s="912" t="s">
        <v>59</v>
      </c>
      <c r="C55" s="914" t="s">
        <v>204</v>
      </c>
      <c r="D55" s="914" t="s">
        <v>29</v>
      </c>
      <c r="E55" s="144" t="s">
        <v>154</v>
      </c>
      <c r="F55" s="121">
        <f t="shared" ref="F55:F75" si="4">SUM(H55+J55+L55+N55)</f>
        <v>120</v>
      </c>
      <c r="G55" s="121"/>
      <c r="H55" s="205">
        <v>30</v>
      </c>
      <c r="I55" s="205"/>
      <c r="J55" s="205">
        <v>30</v>
      </c>
      <c r="K55" s="205"/>
      <c r="L55" s="205">
        <v>30</v>
      </c>
      <c r="M55" s="205"/>
      <c r="N55" s="205">
        <v>30</v>
      </c>
      <c r="O55" s="205"/>
      <c r="P55" s="205"/>
    </row>
    <row r="56" spans="1:16">
      <c r="A56" s="921"/>
      <c r="B56" s="912"/>
      <c r="C56" s="914"/>
      <c r="D56" s="914"/>
      <c r="E56" s="144" t="s">
        <v>34</v>
      </c>
      <c r="F56" s="121">
        <f t="shared" si="4"/>
        <v>12</v>
      </c>
      <c r="G56" s="121"/>
      <c r="H56" s="205">
        <v>3</v>
      </c>
      <c r="I56" s="205"/>
      <c r="J56" s="205">
        <v>3</v>
      </c>
      <c r="K56" s="205"/>
      <c r="L56" s="205">
        <v>3</v>
      </c>
      <c r="M56" s="205"/>
      <c r="N56" s="205">
        <v>3</v>
      </c>
      <c r="O56" s="205"/>
      <c r="P56" s="205"/>
    </row>
    <row r="57" spans="1:16">
      <c r="A57" s="921">
        <v>2</v>
      </c>
      <c r="B57" s="912" t="s">
        <v>61</v>
      </c>
      <c r="C57" s="914" t="s">
        <v>204</v>
      </c>
      <c r="D57" s="914" t="s">
        <v>29</v>
      </c>
      <c r="E57" s="144" t="s">
        <v>154</v>
      </c>
      <c r="F57" s="121">
        <f t="shared" si="4"/>
        <v>60</v>
      </c>
      <c r="G57" s="121"/>
      <c r="H57" s="205">
        <v>15</v>
      </c>
      <c r="I57" s="205"/>
      <c r="J57" s="205">
        <v>15</v>
      </c>
      <c r="K57" s="205"/>
      <c r="L57" s="205">
        <v>15</v>
      </c>
      <c r="M57" s="205"/>
      <c r="N57" s="205">
        <v>15</v>
      </c>
      <c r="O57" s="205"/>
      <c r="P57" s="205"/>
    </row>
    <row r="58" spans="1:16">
      <c r="A58" s="921"/>
      <c r="B58" s="912"/>
      <c r="C58" s="914"/>
      <c r="D58" s="914"/>
      <c r="E58" s="144" t="s">
        <v>34</v>
      </c>
      <c r="F58" s="121">
        <f t="shared" si="4"/>
        <v>12</v>
      </c>
      <c r="G58" s="121"/>
      <c r="H58" s="205">
        <v>3</v>
      </c>
      <c r="I58" s="205"/>
      <c r="J58" s="205">
        <v>3</v>
      </c>
      <c r="K58" s="205"/>
      <c r="L58" s="205">
        <v>3</v>
      </c>
      <c r="M58" s="205"/>
      <c r="N58" s="205">
        <v>3</v>
      </c>
      <c r="O58" s="205"/>
      <c r="P58" s="205"/>
    </row>
    <row r="59" spans="1:16" ht="22.5">
      <c r="A59" s="145">
        <v>3</v>
      </c>
      <c r="B59" s="128" t="s">
        <v>62</v>
      </c>
      <c r="C59" s="144" t="s">
        <v>204</v>
      </c>
      <c r="D59" s="144" t="s">
        <v>29</v>
      </c>
      <c r="E59" s="144" t="s">
        <v>58</v>
      </c>
      <c r="F59" s="121">
        <f t="shared" si="4"/>
        <v>48</v>
      </c>
      <c r="G59" s="121"/>
      <c r="H59" s="205">
        <v>12</v>
      </c>
      <c r="I59" s="205"/>
      <c r="J59" s="205">
        <v>12</v>
      </c>
      <c r="K59" s="205"/>
      <c r="L59" s="205">
        <v>12</v>
      </c>
      <c r="M59" s="205"/>
      <c r="N59" s="205">
        <v>12</v>
      </c>
      <c r="O59" s="205"/>
      <c r="P59" s="205"/>
    </row>
    <row r="60" spans="1:16">
      <c r="A60" s="921">
        <v>4</v>
      </c>
      <c r="B60" s="912" t="s">
        <v>98</v>
      </c>
      <c r="C60" s="914" t="s">
        <v>204</v>
      </c>
      <c r="D60" s="914" t="s">
        <v>29</v>
      </c>
      <c r="E60" s="144" t="s">
        <v>155</v>
      </c>
      <c r="F60" s="121">
        <f t="shared" si="4"/>
        <v>2</v>
      </c>
      <c r="G60" s="121"/>
      <c r="H60" s="205"/>
      <c r="I60" s="205"/>
      <c r="J60" s="205">
        <v>1</v>
      </c>
      <c r="K60" s="205"/>
      <c r="L60" s="205"/>
      <c r="M60" s="205"/>
      <c r="N60" s="205">
        <v>1</v>
      </c>
      <c r="O60" s="205"/>
      <c r="P60" s="205"/>
    </row>
    <row r="61" spans="1:16">
      <c r="A61" s="921"/>
      <c r="B61" s="912"/>
      <c r="C61" s="914"/>
      <c r="D61" s="914"/>
      <c r="E61" s="144" t="s">
        <v>64</v>
      </c>
      <c r="F61" s="121">
        <f t="shared" si="4"/>
        <v>2</v>
      </c>
      <c r="G61" s="121"/>
      <c r="H61" s="205"/>
      <c r="I61" s="205"/>
      <c r="J61" s="205">
        <v>1</v>
      </c>
      <c r="K61" s="205"/>
      <c r="L61" s="205"/>
      <c r="M61" s="205"/>
      <c r="N61" s="205">
        <v>1</v>
      </c>
      <c r="O61" s="205"/>
      <c r="P61" s="205"/>
    </row>
    <row r="62" spans="1:16" ht="26.25" customHeight="1">
      <c r="A62" s="145">
        <v>5</v>
      </c>
      <c r="B62" s="128" t="s">
        <v>99</v>
      </c>
      <c r="C62" s="144" t="s">
        <v>204</v>
      </c>
      <c r="D62" s="144" t="s">
        <v>29</v>
      </c>
      <c r="E62" s="144" t="s">
        <v>58</v>
      </c>
      <c r="F62" s="121">
        <f t="shared" si="4"/>
        <v>12</v>
      </c>
      <c r="G62" s="121"/>
      <c r="H62" s="205">
        <v>3</v>
      </c>
      <c r="I62" s="205"/>
      <c r="J62" s="205">
        <v>3</v>
      </c>
      <c r="K62" s="205"/>
      <c r="L62" s="205">
        <v>3</v>
      </c>
      <c r="M62" s="205"/>
      <c r="N62" s="205">
        <v>3</v>
      </c>
      <c r="O62" s="205"/>
      <c r="P62" s="205"/>
    </row>
    <row r="63" spans="1:16">
      <c r="A63" s="1038">
        <v>6</v>
      </c>
      <c r="B63" s="1037" t="s">
        <v>65</v>
      </c>
      <c r="C63" s="1038"/>
      <c r="D63" s="1038"/>
      <c r="E63" s="145" t="s">
        <v>58</v>
      </c>
      <c r="F63" s="121">
        <f t="shared" si="4"/>
        <v>0</v>
      </c>
      <c r="G63" s="121"/>
      <c r="H63" s="205"/>
      <c r="I63" s="205"/>
      <c r="J63" s="205"/>
      <c r="K63" s="205"/>
      <c r="L63" s="205"/>
      <c r="M63" s="205"/>
      <c r="N63" s="205"/>
      <c r="O63" s="205"/>
      <c r="P63" s="205"/>
    </row>
    <row r="64" spans="1:16">
      <c r="A64" s="1038"/>
      <c r="B64" s="1037"/>
      <c r="C64" s="1038"/>
      <c r="D64" s="1038"/>
      <c r="E64" s="145" t="s">
        <v>34</v>
      </c>
      <c r="F64" s="121">
        <f t="shared" si="4"/>
        <v>0</v>
      </c>
      <c r="G64" s="121"/>
      <c r="H64" s="205"/>
      <c r="I64" s="205"/>
      <c r="J64" s="205"/>
      <c r="K64" s="205"/>
      <c r="L64" s="205"/>
      <c r="M64" s="205"/>
      <c r="N64" s="205"/>
      <c r="O64" s="205"/>
      <c r="P64" s="205"/>
    </row>
    <row r="65" spans="1:16" ht="26.25" customHeight="1">
      <c r="A65" s="145">
        <v>7</v>
      </c>
      <c r="B65" s="128" t="s">
        <v>74</v>
      </c>
      <c r="C65" s="144" t="s">
        <v>204</v>
      </c>
      <c r="D65" s="144" t="s">
        <v>29</v>
      </c>
      <c r="E65" s="144" t="s">
        <v>58</v>
      </c>
      <c r="F65" s="121">
        <f t="shared" si="4"/>
        <v>12</v>
      </c>
      <c r="G65" s="121"/>
      <c r="H65" s="205">
        <v>3</v>
      </c>
      <c r="I65" s="205"/>
      <c r="J65" s="205">
        <v>3</v>
      </c>
      <c r="K65" s="205"/>
      <c r="L65" s="205">
        <v>3</v>
      </c>
      <c r="M65" s="205"/>
      <c r="N65" s="205">
        <v>3</v>
      </c>
      <c r="O65" s="205"/>
      <c r="P65" s="205"/>
    </row>
    <row r="66" spans="1:16">
      <c r="A66" s="921">
        <v>8</v>
      </c>
      <c r="B66" s="912" t="s">
        <v>66</v>
      </c>
      <c r="C66" s="914" t="s">
        <v>204</v>
      </c>
      <c r="D66" s="914" t="s">
        <v>29</v>
      </c>
      <c r="E66" s="144" t="s">
        <v>63</v>
      </c>
      <c r="F66" s="121">
        <f t="shared" si="4"/>
        <v>1</v>
      </c>
      <c r="G66" s="121"/>
      <c r="H66" s="205"/>
      <c r="I66" s="205"/>
      <c r="J66" s="205"/>
      <c r="K66" s="205"/>
      <c r="L66" s="205"/>
      <c r="M66" s="205"/>
      <c r="N66" s="205">
        <v>1</v>
      </c>
      <c r="O66" s="205"/>
      <c r="P66" s="205"/>
    </row>
    <row r="67" spans="1:16">
      <c r="A67" s="921"/>
      <c r="B67" s="912"/>
      <c r="C67" s="914"/>
      <c r="D67" s="914"/>
      <c r="E67" s="144" t="s">
        <v>64</v>
      </c>
      <c r="F67" s="121">
        <f t="shared" si="4"/>
        <v>1</v>
      </c>
      <c r="G67" s="121"/>
      <c r="H67" s="205"/>
      <c r="I67" s="205"/>
      <c r="J67" s="205"/>
      <c r="K67" s="205"/>
      <c r="L67" s="205"/>
      <c r="M67" s="205"/>
      <c r="N67" s="205">
        <v>1</v>
      </c>
      <c r="O67" s="205"/>
      <c r="P67" s="205"/>
    </row>
    <row r="68" spans="1:16">
      <c r="A68" s="921">
        <v>9</v>
      </c>
      <c r="B68" s="912" t="s">
        <v>67</v>
      </c>
      <c r="C68" s="914" t="s">
        <v>204</v>
      </c>
      <c r="D68" s="914" t="s">
        <v>29</v>
      </c>
      <c r="E68" s="144" t="s">
        <v>68</v>
      </c>
      <c r="F68" s="121">
        <f t="shared" si="4"/>
        <v>3</v>
      </c>
      <c r="G68" s="121"/>
      <c r="H68" s="205">
        <v>1</v>
      </c>
      <c r="I68" s="205"/>
      <c r="J68" s="205"/>
      <c r="K68" s="205"/>
      <c r="L68" s="205">
        <v>1</v>
      </c>
      <c r="M68" s="205"/>
      <c r="N68" s="205">
        <v>1</v>
      </c>
      <c r="O68" s="205"/>
      <c r="P68" s="205"/>
    </row>
    <row r="69" spans="1:16">
      <c r="A69" s="921"/>
      <c r="B69" s="912"/>
      <c r="C69" s="914"/>
      <c r="D69" s="914"/>
      <c r="E69" s="309" t="s">
        <v>36</v>
      </c>
      <c r="F69" s="310">
        <f t="shared" si="4"/>
        <v>0</v>
      </c>
      <c r="G69" s="310"/>
      <c r="H69" s="205"/>
      <c r="I69" s="205"/>
      <c r="J69" s="205"/>
      <c r="K69" s="205"/>
      <c r="L69" s="205"/>
      <c r="M69" s="205"/>
      <c r="N69" s="205"/>
      <c r="O69" s="205"/>
      <c r="P69" s="205"/>
    </row>
    <row r="70" spans="1:16" ht="22.5">
      <c r="A70" s="921"/>
      <c r="B70" s="912"/>
      <c r="C70" s="914"/>
      <c r="D70" s="914"/>
      <c r="E70" s="144" t="s">
        <v>69</v>
      </c>
      <c r="F70" s="121">
        <f t="shared" si="4"/>
        <v>240</v>
      </c>
      <c r="G70" s="121"/>
      <c r="H70" s="205">
        <v>60</v>
      </c>
      <c r="I70" s="205"/>
      <c r="J70" s="205">
        <v>60</v>
      </c>
      <c r="K70" s="205"/>
      <c r="L70" s="205">
        <v>60</v>
      </c>
      <c r="M70" s="205"/>
      <c r="N70" s="205">
        <v>60</v>
      </c>
      <c r="O70" s="205"/>
      <c r="P70" s="205"/>
    </row>
    <row r="71" spans="1:16" ht="22.5">
      <c r="A71" s="921"/>
      <c r="B71" s="912"/>
      <c r="C71" s="914"/>
      <c r="D71" s="914"/>
      <c r="E71" s="309" t="s">
        <v>75</v>
      </c>
      <c r="F71" s="310">
        <f t="shared" si="4"/>
        <v>0</v>
      </c>
      <c r="G71" s="310"/>
      <c r="H71" s="205"/>
      <c r="I71" s="205"/>
      <c r="J71" s="205"/>
      <c r="K71" s="205"/>
      <c r="L71" s="205"/>
      <c r="M71" s="205"/>
      <c r="N71" s="205"/>
      <c r="O71" s="205"/>
      <c r="P71" s="205"/>
    </row>
    <row r="72" spans="1:16" ht="18.75" customHeight="1">
      <c r="A72" s="145">
        <v>10</v>
      </c>
      <c r="B72" s="128" t="s">
        <v>70</v>
      </c>
      <c r="C72" s="144" t="s">
        <v>204</v>
      </c>
      <c r="D72" s="144" t="s">
        <v>29</v>
      </c>
      <c r="E72" s="144" t="s">
        <v>71</v>
      </c>
      <c r="F72" s="121">
        <f t="shared" si="4"/>
        <v>1</v>
      </c>
      <c r="G72" s="121"/>
      <c r="H72" s="205"/>
      <c r="I72" s="205"/>
      <c r="J72" s="205">
        <v>1</v>
      </c>
      <c r="K72" s="205"/>
      <c r="L72" s="205"/>
      <c r="M72" s="205"/>
      <c r="N72" s="205"/>
      <c r="O72" s="205"/>
      <c r="P72" s="214"/>
    </row>
    <row r="73" spans="1:16" ht="25.5" customHeight="1">
      <c r="A73" s="145">
        <v>11</v>
      </c>
      <c r="B73" s="128" t="s">
        <v>100</v>
      </c>
      <c r="C73" s="144" t="s">
        <v>204</v>
      </c>
      <c r="D73" s="144" t="s">
        <v>29</v>
      </c>
      <c r="E73" s="144" t="s">
        <v>72</v>
      </c>
      <c r="F73" s="121">
        <f t="shared" si="4"/>
        <v>3</v>
      </c>
      <c r="G73" s="121"/>
      <c r="H73" s="205"/>
      <c r="I73" s="205"/>
      <c r="J73" s="205">
        <v>2</v>
      </c>
      <c r="K73" s="205"/>
      <c r="L73" s="205"/>
      <c r="M73" s="205"/>
      <c r="N73" s="205">
        <v>1</v>
      </c>
      <c r="O73" s="205"/>
      <c r="P73" s="214"/>
    </row>
    <row r="74" spans="1:16">
      <c r="A74" s="921">
        <v>12</v>
      </c>
      <c r="B74" s="912" t="s">
        <v>101</v>
      </c>
      <c r="C74" s="914" t="s">
        <v>204</v>
      </c>
      <c r="D74" s="914" t="s">
        <v>29</v>
      </c>
      <c r="E74" s="144" t="s">
        <v>73</v>
      </c>
      <c r="F74" s="121">
        <f t="shared" si="4"/>
        <v>1</v>
      </c>
      <c r="G74" s="121"/>
      <c r="H74" s="205"/>
      <c r="I74" s="205"/>
      <c r="J74" s="205"/>
      <c r="K74" s="205"/>
      <c r="L74" s="205">
        <v>1</v>
      </c>
      <c r="M74" s="205"/>
      <c r="N74" s="205"/>
      <c r="O74" s="205"/>
      <c r="P74" s="205"/>
    </row>
    <row r="75" spans="1:16">
      <c r="A75" s="921"/>
      <c r="B75" s="912"/>
      <c r="C75" s="914"/>
      <c r="D75" s="914"/>
      <c r="E75" s="144" t="s">
        <v>64</v>
      </c>
      <c r="F75" s="121">
        <f t="shared" si="4"/>
        <v>1</v>
      </c>
      <c r="G75" s="121"/>
      <c r="H75" s="205"/>
      <c r="I75" s="205"/>
      <c r="J75" s="205"/>
      <c r="K75" s="205"/>
      <c r="L75" s="205">
        <v>1</v>
      </c>
      <c r="M75" s="205"/>
      <c r="N75" s="205"/>
      <c r="O75" s="205"/>
      <c r="P75" s="205"/>
    </row>
    <row r="76" spans="1:16" ht="15.75" customHeight="1" thickBot="1">
      <c r="A76" s="4"/>
      <c r="B76" s="134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</row>
    <row r="77" spans="1:16" ht="23.25" customHeight="1" thickBot="1">
      <c r="A77" s="366" t="s">
        <v>118</v>
      </c>
      <c r="B77" s="367"/>
      <c r="C77" s="367"/>
      <c r="D77" s="368"/>
      <c r="E77" s="369"/>
      <c r="F77" s="370"/>
      <c r="G77" s="371"/>
      <c r="H77" s="499"/>
      <c r="I77" s="499"/>
      <c r="J77" s="499"/>
      <c r="K77" s="499"/>
      <c r="L77" s="499"/>
      <c r="M77" s="499"/>
      <c r="N77" s="499"/>
      <c r="O77" s="499"/>
      <c r="P77" s="372"/>
    </row>
    <row r="78" spans="1:16">
      <c r="A78" s="949">
        <v>1</v>
      </c>
      <c r="B78" s="912" t="s">
        <v>44</v>
      </c>
      <c r="C78" s="913" t="s">
        <v>204</v>
      </c>
      <c r="D78" s="913" t="s">
        <v>29</v>
      </c>
      <c r="E78" s="140" t="s">
        <v>36</v>
      </c>
      <c r="F78" s="121">
        <f t="shared" ref="F78:F103" si="5">SUM(H78+J78+L78+N78)</f>
        <v>2</v>
      </c>
      <c r="G78" s="121"/>
      <c r="H78" s="312">
        <v>1</v>
      </c>
      <c r="I78" s="313"/>
      <c r="J78" s="313">
        <v>1</v>
      </c>
      <c r="K78" s="313"/>
      <c r="L78" s="313"/>
      <c r="M78" s="313"/>
      <c r="N78" s="313"/>
      <c r="O78" s="313"/>
      <c r="P78" s="952"/>
    </row>
    <row r="79" spans="1:16" ht="16.5" customHeight="1">
      <c r="A79" s="949"/>
      <c r="B79" s="912"/>
      <c r="C79" s="913"/>
      <c r="D79" s="913"/>
      <c r="E79" s="140" t="s">
        <v>37</v>
      </c>
      <c r="F79" s="121">
        <f t="shared" si="5"/>
        <v>4</v>
      </c>
      <c r="G79" s="121"/>
      <c r="H79" s="312">
        <v>1</v>
      </c>
      <c r="I79" s="313"/>
      <c r="J79" s="313">
        <v>1</v>
      </c>
      <c r="K79" s="313"/>
      <c r="L79" s="313">
        <v>1</v>
      </c>
      <c r="M79" s="313"/>
      <c r="N79" s="313">
        <v>1</v>
      </c>
      <c r="O79" s="313"/>
      <c r="P79" s="953"/>
    </row>
    <row r="80" spans="1:16" ht="21" customHeight="1">
      <c r="A80" s="949"/>
      <c r="B80" s="912"/>
      <c r="C80" s="913"/>
      <c r="D80" s="913"/>
      <c r="E80" s="144" t="s">
        <v>76</v>
      </c>
      <c r="F80" s="121">
        <f t="shared" si="5"/>
        <v>2</v>
      </c>
      <c r="G80" s="121"/>
      <c r="H80" s="312">
        <v>1</v>
      </c>
      <c r="I80" s="313"/>
      <c r="J80" s="313">
        <v>1</v>
      </c>
      <c r="K80" s="313"/>
      <c r="L80" s="313"/>
      <c r="M80" s="313"/>
      <c r="N80" s="313"/>
      <c r="O80" s="313"/>
      <c r="P80" s="954"/>
    </row>
    <row r="81" spans="1:16">
      <c r="A81" s="924">
        <v>2</v>
      </c>
      <c r="B81" s="912" t="s">
        <v>96</v>
      </c>
      <c r="C81" s="913" t="s">
        <v>204</v>
      </c>
      <c r="D81" s="913" t="s">
        <v>29</v>
      </c>
      <c r="E81" s="140" t="s">
        <v>38</v>
      </c>
      <c r="F81" s="121">
        <f t="shared" si="5"/>
        <v>4</v>
      </c>
      <c r="G81" s="121"/>
      <c r="H81" s="312">
        <v>3</v>
      </c>
      <c r="I81" s="313"/>
      <c r="J81" s="313">
        <v>1</v>
      </c>
      <c r="K81" s="313"/>
      <c r="L81" s="313"/>
      <c r="M81" s="313"/>
      <c r="N81" s="313"/>
      <c r="O81" s="313"/>
      <c r="P81" s="957"/>
    </row>
    <row r="82" spans="1:16">
      <c r="A82" s="924"/>
      <c r="B82" s="912"/>
      <c r="C82" s="913"/>
      <c r="D82" s="913"/>
      <c r="E82" s="144" t="s">
        <v>39</v>
      </c>
      <c r="F82" s="121">
        <f t="shared" si="5"/>
        <v>4</v>
      </c>
      <c r="G82" s="121"/>
      <c r="H82" s="312">
        <v>1</v>
      </c>
      <c r="I82" s="313"/>
      <c r="J82" s="313">
        <v>1</v>
      </c>
      <c r="K82" s="313"/>
      <c r="L82" s="313">
        <v>1</v>
      </c>
      <c r="M82" s="313"/>
      <c r="N82" s="313">
        <v>1</v>
      </c>
      <c r="O82" s="313"/>
      <c r="P82" s="958"/>
    </row>
    <row r="83" spans="1:16">
      <c r="A83" s="85">
        <v>3</v>
      </c>
      <c r="B83" s="86" t="s">
        <v>148</v>
      </c>
      <c r="C83" s="88" t="s">
        <v>204</v>
      </c>
      <c r="D83" s="88" t="s">
        <v>29</v>
      </c>
      <c r="E83" s="87" t="s">
        <v>149</v>
      </c>
      <c r="F83" s="121">
        <f t="shared" si="5"/>
        <v>10</v>
      </c>
      <c r="G83" s="121"/>
      <c r="H83" s="88"/>
      <c r="I83" s="88"/>
      <c r="J83" s="88"/>
      <c r="K83" s="88"/>
      <c r="L83" s="88">
        <v>10</v>
      </c>
      <c r="M83" s="88"/>
      <c r="N83" s="88"/>
      <c r="O83" s="88"/>
      <c r="P83" s="87"/>
    </row>
    <row r="84" spans="1:16" ht="22.5">
      <c r="A84" s="135">
        <v>4</v>
      </c>
      <c r="B84" s="95" t="s">
        <v>137</v>
      </c>
      <c r="C84" s="78" t="s">
        <v>204</v>
      </c>
      <c r="D84" s="78" t="s">
        <v>29</v>
      </c>
      <c r="E84" s="78" t="s">
        <v>140</v>
      </c>
      <c r="F84" s="121">
        <f t="shared" si="5"/>
        <v>3</v>
      </c>
      <c r="G84" s="121"/>
      <c r="H84" s="314">
        <v>1</v>
      </c>
      <c r="I84" s="314"/>
      <c r="J84" s="314">
        <v>2</v>
      </c>
      <c r="K84" s="314"/>
      <c r="L84" s="314"/>
      <c r="M84" s="314"/>
      <c r="N84" s="314"/>
      <c r="O84" s="314"/>
      <c r="P84" s="1034"/>
    </row>
    <row r="85" spans="1:16">
      <c r="A85" s="910">
        <v>5</v>
      </c>
      <c r="B85" s="922" t="s">
        <v>119</v>
      </c>
      <c r="C85" s="923" t="s">
        <v>204</v>
      </c>
      <c r="D85" s="923" t="s">
        <v>29</v>
      </c>
      <c r="E85" s="80" t="s">
        <v>141</v>
      </c>
      <c r="F85" s="121">
        <f t="shared" si="5"/>
        <v>2</v>
      </c>
      <c r="G85" s="121"/>
      <c r="H85" s="311"/>
      <c r="I85" s="311"/>
      <c r="J85" s="311"/>
      <c r="K85" s="311"/>
      <c r="L85" s="311">
        <v>2</v>
      </c>
      <c r="M85" s="311"/>
      <c r="N85" s="311"/>
      <c r="O85" s="311"/>
      <c r="P85" s="1035"/>
    </row>
    <row r="86" spans="1:16">
      <c r="A86" s="910"/>
      <c r="B86" s="922"/>
      <c r="C86" s="923"/>
      <c r="D86" s="923"/>
      <c r="E86" s="80" t="s">
        <v>121</v>
      </c>
      <c r="F86" s="121">
        <f t="shared" si="5"/>
        <v>2</v>
      </c>
      <c r="G86" s="121"/>
      <c r="H86" s="311"/>
      <c r="I86" s="311"/>
      <c r="J86" s="311"/>
      <c r="K86" s="311"/>
      <c r="L86" s="311">
        <v>2</v>
      </c>
      <c r="M86" s="311"/>
      <c r="N86" s="311"/>
      <c r="O86" s="311"/>
      <c r="P86" s="1035"/>
    </row>
    <row r="87" spans="1:16">
      <c r="A87" s="910"/>
      <c r="B87" s="922"/>
      <c r="C87" s="923"/>
      <c r="D87" s="923"/>
      <c r="E87" s="139" t="s">
        <v>142</v>
      </c>
      <c r="F87" s="121">
        <f t="shared" si="5"/>
        <v>40</v>
      </c>
      <c r="G87" s="121"/>
      <c r="H87" s="311"/>
      <c r="I87" s="311"/>
      <c r="J87" s="311"/>
      <c r="K87" s="311"/>
      <c r="L87" s="311">
        <v>40</v>
      </c>
      <c r="M87" s="311"/>
      <c r="N87" s="311"/>
      <c r="O87" s="311"/>
      <c r="P87" s="1035"/>
    </row>
    <row r="88" spans="1:16">
      <c r="A88" s="910"/>
      <c r="B88" s="922"/>
      <c r="C88" s="923"/>
      <c r="D88" s="923"/>
      <c r="E88" s="139" t="s">
        <v>120</v>
      </c>
      <c r="F88" s="121">
        <f t="shared" si="5"/>
        <v>12000</v>
      </c>
      <c r="G88" s="121"/>
      <c r="H88" s="311"/>
      <c r="I88" s="311"/>
      <c r="J88" s="311"/>
      <c r="K88" s="311"/>
      <c r="L88" s="311">
        <v>12000</v>
      </c>
      <c r="M88" s="311"/>
      <c r="N88" s="311"/>
      <c r="O88" s="311"/>
      <c r="P88" s="1035"/>
    </row>
    <row r="89" spans="1:16">
      <c r="A89" s="910"/>
      <c r="B89" s="922"/>
      <c r="C89" s="923"/>
      <c r="D89" s="923"/>
      <c r="E89" s="139" t="s">
        <v>64</v>
      </c>
      <c r="F89" s="121">
        <f t="shared" si="5"/>
        <v>2</v>
      </c>
      <c r="G89" s="121"/>
      <c r="H89" s="311"/>
      <c r="I89" s="311"/>
      <c r="J89" s="311"/>
      <c r="K89" s="311"/>
      <c r="L89" s="311"/>
      <c r="M89" s="311"/>
      <c r="N89" s="311">
        <v>2</v>
      </c>
      <c r="O89" s="311"/>
      <c r="P89" s="1035"/>
    </row>
    <row r="90" spans="1:16">
      <c r="A90" s="910">
        <v>6</v>
      </c>
      <c r="B90" s="922" t="s">
        <v>138</v>
      </c>
      <c r="C90" s="923" t="s">
        <v>204</v>
      </c>
      <c r="D90" s="923" t="s">
        <v>29</v>
      </c>
      <c r="E90" s="139" t="s">
        <v>121</v>
      </c>
      <c r="F90" s="121">
        <f t="shared" si="5"/>
        <v>5</v>
      </c>
      <c r="G90" s="121"/>
      <c r="H90" s="311">
        <v>1</v>
      </c>
      <c r="I90" s="311"/>
      <c r="J90" s="311">
        <v>3</v>
      </c>
      <c r="K90" s="311"/>
      <c r="L90" s="311"/>
      <c r="M90" s="311"/>
      <c r="N90" s="311">
        <v>1</v>
      </c>
      <c r="O90" s="311"/>
      <c r="P90" s="1035"/>
    </row>
    <row r="91" spans="1:16">
      <c r="A91" s="910"/>
      <c r="B91" s="922"/>
      <c r="C91" s="923"/>
      <c r="D91" s="923"/>
      <c r="E91" s="139" t="s">
        <v>34</v>
      </c>
      <c r="F91" s="121">
        <f t="shared" si="5"/>
        <v>5</v>
      </c>
      <c r="G91" s="121"/>
      <c r="H91" s="311">
        <v>1</v>
      </c>
      <c r="I91" s="311"/>
      <c r="J91" s="311">
        <v>3</v>
      </c>
      <c r="K91" s="311"/>
      <c r="L91" s="311"/>
      <c r="M91" s="311"/>
      <c r="N91" s="311">
        <v>1</v>
      </c>
      <c r="O91" s="311"/>
      <c r="P91" s="1035"/>
    </row>
    <row r="92" spans="1:16">
      <c r="A92" s="914">
        <v>7</v>
      </c>
      <c r="B92" s="922" t="s">
        <v>122</v>
      </c>
      <c r="C92" s="923" t="s">
        <v>204</v>
      </c>
      <c r="D92" s="923" t="s">
        <v>29</v>
      </c>
      <c r="E92" s="139" t="s">
        <v>121</v>
      </c>
      <c r="F92" s="121">
        <f t="shared" si="5"/>
        <v>1</v>
      </c>
      <c r="G92" s="121"/>
      <c r="H92" s="311">
        <v>1</v>
      </c>
      <c r="I92" s="311"/>
      <c r="J92" s="311"/>
      <c r="K92" s="311"/>
      <c r="L92" s="311"/>
      <c r="M92" s="311"/>
      <c r="N92" s="311"/>
      <c r="O92" s="311"/>
      <c r="P92" s="1035"/>
    </row>
    <row r="93" spans="1:16">
      <c r="A93" s="914"/>
      <c r="B93" s="922"/>
      <c r="C93" s="923"/>
      <c r="D93" s="923"/>
      <c r="E93" s="139" t="s">
        <v>42</v>
      </c>
      <c r="F93" s="121">
        <f t="shared" si="5"/>
        <v>5</v>
      </c>
      <c r="G93" s="121"/>
      <c r="H93" s="311">
        <v>5</v>
      </c>
      <c r="I93" s="311"/>
      <c r="J93" s="311"/>
      <c r="K93" s="311"/>
      <c r="L93" s="311"/>
      <c r="M93" s="311"/>
      <c r="N93" s="311"/>
      <c r="O93" s="311"/>
      <c r="P93" s="1035"/>
    </row>
    <row r="94" spans="1:16">
      <c r="A94" s="914"/>
      <c r="B94" s="922"/>
      <c r="C94" s="923"/>
      <c r="D94" s="923"/>
      <c r="E94" s="139" t="s">
        <v>123</v>
      </c>
      <c r="F94" s="121">
        <f t="shared" si="5"/>
        <v>4</v>
      </c>
      <c r="G94" s="121"/>
      <c r="H94" s="311"/>
      <c r="I94" s="311"/>
      <c r="J94" s="311">
        <v>2</v>
      </c>
      <c r="K94" s="311"/>
      <c r="L94" s="311">
        <v>2</v>
      </c>
      <c r="M94" s="311"/>
      <c r="N94" s="311"/>
      <c r="O94" s="311"/>
      <c r="P94" s="1035"/>
    </row>
    <row r="95" spans="1:16">
      <c r="A95" s="914"/>
      <c r="B95" s="922"/>
      <c r="C95" s="923"/>
      <c r="D95" s="923"/>
      <c r="E95" s="139" t="s">
        <v>124</v>
      </c>
      <c r="F95" s="121">
        <f t="shared" si="5"/>
        <v>4</v>
      </c>
      <c r="G95" s="121"/>
      <c r="H95" s="311"/>
      <c r="I95" s="311"/>
      <c r="J95" s="311">
        <v>4</v>
      </c>
      <c r="K95" s="311"/>
      <c r="L95" s="311"/>
      <c r="M95" s="311"/>
      <c r="N95" s="311"/>
      <c r="O95" s="311"/>
      <c r="P95" s="1035"/>
    </row>
    <row r="96" spans="1:16">
      <c r="A96" s="914">
        <v>8</v>
      </c>
      <c r="B96" s="922" t="s">
        <v>125</v>
      </c>
      <c r="C96" s="923" t="s">
        <v>204</v>
      </c>
      <c r="D96" s="923" t="s">
        <v>29</v>
      </c>
      <c r="E96" s="139" t="s">
        <v>72</v>
      </c>
      <c r="F96" s="121">
        <f t="shared" si="5"/>
        <v>1</v>
      </c>
      <c r="G96" s="121"/>
      <c r="H96" s="311"/>
      <c r="I96" s="311"/>
      <c r="J96" s="311"/>
      <c r="K96" s="311"/>
      <c r="L96" s="311"/>
      <c r="M96" s="311"/>
      <c r="N96" s="311">
        <v>1</v>
      </c>
      <c r="O96" s="311"/>
      <c r="P96" s="1035"/>
    </row>
    <row r="97" spans="1:16">
      <c r="A97" s="914"/>
      <c r="B97" s="922"/>
      <c r="C97" s="923"/>
      <c r="D97" s="923"/>
      <c r="E97" s="139" t="s">
        <v>42</v>
      </c>
      <c r="F97" s="121">
        <f t="shared" si="5"/>
        <v>20</v>
      </c>
      <c r="G97" s="121"/>
      <c r="H97" s="311"/>
      <c r="I97" s="311"/>
      <c r="J97" s="311"/>
      <c r="K97" s="311"/>
      <c r="L97" s="311"/>
      <c r="M97" s="311"/>
      <c r="N97" s="311">
        <v>20</v>
      </c>
      <c r="O97" s="311"/>
      <c r="P97" s="1035"/>
    </row>
    <row r="98" spans="1:16">
      <c r="A98" s="914"/>
      <c r="B98" s="922"/>
      <c r="C98" s="923"/>
      <c r="D98" s="923"/>
      <c r="E98" s="139" t="s">
        <v>126</v>
      </c>
      <c r="F98" s="121">
        <f t="shared" si="5"/>
        <v>1</v>
      </c>
      <c r="G98" s="121"/>
      <c r="H98" s="311"/>
      <c r="I98" s="311"/>
      <c r="J98" s="311"/>
      <c r="K98" s="311"/>
      <c r="L98" s="311"/>
      <c r="M98" s="311"/>
      <c r="N98" s="311">
        <v>1</v>
      </c>
      <c r="O98" s="311"/>
      <c r="P98" s="1035"/>
    </row>
    <row r="99" spans="1:16">
      <c r="A99" s="914"/>
      <c r="B99" s="922"/>
      <c r="C99" s="923"/>
      <c r="D99" s="923"/>
      <c r="E99" s="139" t="s">
        <v>34</v>
      </c>
      <c r="F99" s="121">
        <f t="shared" si="5"/>
        <v>1</v>
      </c>
      <c r="G99" s="121"/>
      <c r="H99" s="311"/>
      <c r="I99" s="311"/>
      <c r="J99" s="311"/>
      <c r="K99" s="311"/>
      <c r="L99" s="311"/>
      <c r="M99" s="311"/>
      <c r="N99" s="311">
        <v>1</v>
      </c>
      <c r="O99" s="311"/>
      <c r="P99" s="1035"/>
    </row>
    <row r="100" spans="1:16">
      <c r="A100" s="910">
        <v>9</v>
      </c>
      <c r="B100" s="922" t="s">
        <v>139</v>
      </c>
      <c r="C100" s="923" t="s">
        <v>204</v>
      </c>
      <c r="D100" s="923" t="s">
        <v>29</v>
      </c>
      <c r="E100" s="139" t="s">
        <v>89</v>
      </c>
      <c r="F100" s="121">
        <f t="shared" si="5"/>
        <v>2</v>
      </c>
      <c r="G100" s="121"/>
      <c r="H100" s="311">
        <v>1</v>
      </c>
      <c r="I100" s="311"/>
      <c r="J100" s="311">
        <v>1</v>
      </c>
      <c r="K100" s="311"/>
      <c r="L100" s="311"/>
      <c r="M100" s="311"/>
      <c r="N100" s="311"/>
      <c r="O100" s="311"/>
      <c r="P100" s="1035"/>
    </row>
    <row r="101" spans="1:16">
      <c r="A101" s="910"/>
      <c r="B101" s="922"/>
      <c r="C101" s="923"/>
      <c r="D101" s="923"/>
      <c r="E101" s="139" t="s">
        <v>60</v>
      </c>
      <c r="F101" s="121">
        <f t="shared" si="5"/>
        <v>4</v>
      </c>
      <c r="G101" s="121"/>
      <c r="H101" s="311">
        <v>2</v>
      </c>
      <c r="I101" s="311"/>
      <c r="J101" s="311"/>
      <c r="K101" s="311"/>
      <c r="L101" s="311">
        <v>2</v>
      </c>
      <c r="M101" s="311"/>
      <c r="N101" s="311"/>
      <c r="O101" s="311"/>
      <c r="P101" s="1035"/>
    </row>
    <row r="102" spans="1:16">
      <c r="A102" s="910"/>
      <c r="B102" s="922"/>
      <c r="C102" s="923"/>
      <c r="D102" s="923"/>
      <c r="E102" s="139" t="s">
        <v>127</v>
      </c>
      <c r="F102" s="121">
        <f t="shared" si="5"/>
        <v>2</v>
      </c>
      <c r="G102" s="121"/>
      <c r="H102" s="311">
        <v>1</v>
      </c>
      <c r="I102" s="311"/>
      <c r="J102" s="311"/>
      <c r="K102" s="311"/>
      <c r="L102" s="311">
        <v>1</v>
      </c>
      <c r="M102" s="311"/>
      <c r="N102" s="311"/>
      <c r="O102" s="311"/>
      <c r="P102" s="1035"/>
    </row>
    <row r="103" spans="1:16" ht="19.5" customHeight="1">
      <c r="A103" s="144">
        <v>10</v>
      </c>
      <c r="B103" s="138" t="s">
        <v>128</v>
      </c>
      <c r="C103" s="139" t="s">
        <v>204</v>
      </c>
      <c r="D103" s="139" t="s">
        <v>29</v>
      </c>
      <c r="E103" s="139" t="s">
        <v>39</v>
      </c>
      <c r="F103" s="121">
        <f t="shared" si="5"/>
        <v>1</v>
      </c>
      <c r="G103" s="121"/>
      <c r="H103" s="311"/>
      <c r="I103" s="311"/>
      <c r="J103" s="311">
        <v>1</v>
      </c>
      <c r="K103" s="311"/>
      <c r="L103" s="311"/>
      <c r="M103" s="311"/>
      <c r="N103" s="311"/>
      <c r="O103" s="311"/>
      <c r="P103" s="1035"/>
    </row>
    <row r="104" spans="1:16" ht="12" customHeight="1" thickBot="1">
      <c r="A104" s="1132"/>
      <c r="B104" s="1133"/>
      <c r="C104" s="1133"/>
      <c r="D104" s="1133"/>
      <c r="E104" s="1133"/>
      <c r="F104" s="1133"/>
      <c r="G104" s="1133"/>
      <c r="H104" s="1133"/>
      <c r="I104" s="1133"/>
      <c r="J104" s="1133"/>
      <c r="K104" s="1133"/>
      <c r="L104" s="1133"/>
      <c r="M104" s="1134"/>
      <c r="N104" s="478"/>
      <c r="O104" s="479"/>
      <c r="P104" s="478"/>
    </row>
    <row r="105" spans="1:16" ht="16.5" customHeight="1" thickBot="1">
      <c r="A105" s="1087" t="s">
        <v>77</v>
      </c>
      <c r="B105" s="1088"/>
      <c r="C105" s="1088"/>
      <c r="D105" s="1088"/>
      <c r="E105" s="1088"/>
      <c r="F105" s="500"/>
      <c r="G105" s="501"/>
      <c r="H105" s="502"/>
      <c r="I105" s="502"/>
      <c r="J105" s="502"/>
      <c r="K105" s="502"/>
      <c r="L105" s="502"/>
      <c r="M105" s="502"/>
      <c r="N105" s="502"/>
      <c r="O105" s="503"/>
      <c r="P105" s="504"/>
    </row>
    <row r="106" spans="1:16" ht="15" customHeight="1" thickBot="1">
      <c r="A106" s="1152" t="s">
        <v>165</v>
      </c>
      <c r="B106" s="1153"/>
      <c r="C106" s="1153"/>
      <c r="D106" s="1153"/>
      <c r="E106" s="1153"/>
      <c r="F106" s="507"/>
      <c r="G106" s="508"/>
      <c r="H106" s="507"/>
      <c r="I106" s="507"/>
      <c r="J106" s="507"/>
      <c r="K106" s="507"/>
      <c r="L106" s="507"/>
      <c r="M106" s="507"/>
      <c r="N106" s="507"/>
      <c r="O106" s="509"/>
      <c r="P106" s="1157" t="s">
        <v>232</v>
      </c>
    </row>
    <row r="107" spans="1:16" ht="18.75" customHeight="1">
      <c r="A107" s="1084" t="s">
        <v>90</v>
      </c>
      <c r="B107" s="1085"/>
      <c r="C107" s="1086"/>
      <c r="D107" s="417"/>
      <c r="E107" s="417"/>
      <c r="F107" s="505"/>
      <c r="G107" s="506"/>
      <c r="H107" s="505"/>
      <c r="I107" s="505"/>
      <c r="J107" s="505"/>
      <c r="K107" s="505"/>
      <c r="L107" s="505"/>
      <c r="M107" s="505"/>
      <c r="N107" s="505"/>
      <c r="O107" s="505"/>
      <c r="P107" s="1158"/>
    </row>
    <row r="108" spans="1:16" ht="24" customHeight="1">
      <c r="A108" s="839">
        <v>1</v>
      </c>
      <c r="B108" s="982" t="s">
        <v>184</v>
      </c>
      <c r="C108" s="983" t="s">
        <v>204</v>
      </c>
      <c r="D108" s="984" t="s">
        <v>29</v>
      </c>
      <c r="E108" s="420" t="s">
        <v>166</v>
      </c>
      <c r="F108" s="448">
        <f t="shared" ref="F108:F117" si="6">SUM(H108+J108+L108+N108)</f>
        <v>2</v>
      </c>
      <c r="G108" s="448"/>
      <c r="H108" s="23"/>
      <c r="I108" s="23"/>
      <c r="J108" s="23">
        <v>2</v>
      </c>
      <c r="K108" s="23"/>
      <c r="L108" s="23"/>
      <c r="M108" s="23"/>
      <c r="N108" s="23"/>
      <c r="O108" s="36"/>
      <c r="P108" s="252"/>
    </row>
    <row r="109" spans="1:16" ht="23.25" customHeight="1">
      <c r="A109" s="839"/>
      <c r="B109" s="982"/>
      <c r="C109" s="983"/>
      <c r="D109" s="984"/>
      <c r="E109" s="424" t="s">
        <v>78</v>
      </c>
      <c r="F109" s="448">
        <f t="shared" si="6"/>
        <v>2</v>
      </c>
      <c r="G109" s="448"/>
      <c r="H109" s="23"/>
      <c r="I109" s="23"/>
      <c r="J109" s="23">
        <v>2</v>
      </c>
      <c r="K109" s="23"/>
      <c r="L109" s="23"/>
      <c r="M109" s="23"/>
      <c r="N109" s="23"/>
      <c r="O109" s="36"/>
      <c r="P109" s="253"/>
    </row>
    <row r="110" spans="1:16" ht="15.75" customHeight="1">
      <c r="A110" s="839"/>
      <c r="B110" s="982"/>
      <c r="C110" s="983"/>
      <c r="D110" s="984"/>
      <c r="E110" s="21" t="s">
        <v>173</v>
      </c>
      <c r="F110" s="448">
        <f t="shared" si="6"/>
        <v>2</v>
      </c>
      <c r="G110" s="448"/>
      <c r="H110" s="23"/>
      <c r="I110" s="23"/>
      <c r="J110" s="23">
        <v>2</v>
      </c>
      <c r="K110" s="23"/>
      <c r="L110" s="23"/>
      <c r="M110" s="23"/>
      <c r="N110" s="23"/>
      <c r="O110" s="36"/>
      <c r="P110" s="253"/>
    </row>
    <row r="111" spans="1:16" ht="16.5" customHeight="1">
      <c r="A111" s="985"/>
      <c r="B111" s="912" t="s">
        <v>185</v>
      </c>
      <c r="C111" s="824" t="s">
        <v>204</v>
      </c>
      <c r="D111" s="988" t="s">
        <v>29</v>
      </c>
      <c r="E111" s="424" t="s">
        <v>186</v>
      </c>
      <c r="F111" s="448">
        <f t="shared" si="6"/>
        <v>15</v>
      </c>
      <c r="G111" s="448"/>
      <c r="H111" s="23">
        <v>10</v>
      </c>
      <c r="I111" s="23"/>
      <c r="J111" s="23">
        <v>5</v>
      </c>
      <c r="K111" s="23"/>
      <c r="L111" s="23"/>
      <c r="M111" s="23"/>
      <c r="N111" s="23"/>
      <c r="O111" s="36"/>
      <c r="P111" s="252"/>
    </row>
    <row r="112" spans="1:16" ht="18" customHeight="1">
      <c r="A112" s="986"/>
      <c r="B112" s="912"/>
      <c r="C112" s="825"/>
      <c r="D112" s="989"/>
      <c r="E112" s="424" t="s">
        <v>167</v>
      </c>
      <c r="F112" s="448">
        <f t="shared" si="6"/>
        <v>15</v>
      </c>
      <c r="G112" s="448"/>
      <c r="H112" s="23">
        <v>10</v>
      </c>
      <c r="I112" s="23"/>
      <c r="J112" s="23">
        <v>5</v>
      </c>
      <c r="K112" s="23"/>
      <c r="L112" s="23"/>
      <c r="M112" s="23"/>
      <c r="N112" s="23"/>
      <c r="O112" s="36"/>
      <c r="P112" s="252"/>
    </row>
    <row r="113" spans="1:16" ht="19.5" customHeight="1">
      <c r="A113" s="986"/>
      <c r="B113" s="912"/>
      <c r="C113" s="825"/>
      <c r="D113" s="989"/>
      <c r="E113" s="409" t="s">
        <v>168</v>
      </c>
      <c r="F113" s="448">
        <f t="shared" si="6"/>
        <v>23</v>
      </c>
      <c r="G113" s="448"/>
      <c r="H113" s="23">
        <v>8</v>
      </c>
      <c r="I113" s="23"/>
      <c r="J113" s="23">
        <v>9</v>
      </c>
      <c r="K113" s="23"/>
      <c r="L113" s="23">
        <v>3</v>
      </c>
      <c r="M113" s="23"/>
      <c r="N113" s="23">
        <v>3</v>
      </c>
      <c r="O113" s="36"/>
      <c r="P113" s="252"/>
    </row>
    <row r="114" spans="1:16" ht="16.5" customHeight="1">
      <c r="A114" s="986"/>
      <c r="B114" s="912"/>
      <c r="C114" s="826"/>
      <c r="D114" s="990"/>
      <c r="E114" s="424" t="s">
        <v>158</v>
      </c>
      <c r="F114" s="786">
        <f t="shared" si="6"/>
        <v>235</v>
      </c>
      <c r="G114" s="448"/>
      <c r="H114" s="23">
        <v>175</v>
      </c>
      <c r="I114" s="23"/>
      <c r="J114" s="23">
        <v>60</v>
      </c>
      <c r="K114" s="23"/>
      <c r="L114" s="23"/>
      <c r="M114" s="23"/>
      <c r="N114" s="23"/>
      <c r="O114" s="36"/>
      <c r="P114" s="252"/>
    </row>
    <row r="115" spans="1:16">
      <c r="A115" s="986"/>
      <c r="B115" s="413" t="s">
        <v>161</v>
      </c>
      <c r="C115" s="444" t="s">
        <v>204</v>
      </c>
      <c r="D115" s="444" t="s">
        <v>29</v>
      </c>
      <c r="E115" s="444" t="s">
        <v>175</v>
      </c>
      <c r="F115" s="448">
        <f t="shared" si="6"/>
        <v>4</v>
      </c>
      <c r="G115" s="448"/>
      <c r="H115" s="23"/>
      <c r="I115" s="23"/>
      <c r="J115" s="23">
        <v>4</v>
      </c>
      <c r="K115" s="23"/>
      <c r="L115" s="23"/>
      <c r="M115" s="23"/>
      <c r="N115" s="23"/>
      <c r="O115" s="36"/>
      <c r="P115" s="252"/>
    </row>
    <row r="116" spans="1:16" ht="18" customHeight="1">
      <c r="A116" s="986"/>
      <c r="B116" s="844" t="s">
        <v>187</v>
      </c>
      <c r="C116" s="977" t="s">
        <v>204</v>
      </c>
      <c r="D116" s="977" t="s">
        <v>29</v>
      </c>
      <c r="E116" s="444" t="s">
        <v>72</v>
      </c>
      <c r="F116" s="448">
        <f t="shared" si="6"/>
        <v>60</v>
      </c>
      <c r="G116" s="448"/>
      <c r="H116" s="23">
        <v>15</v>
      </c>
      <c r="I116" s="23"/>
      <c r="J116" s="23">
        <v>15</v>
      </c>
      <c r="K116" s="23"/>
      <c r="L116" s="23">
        <v>15</v>
      </c>
      <c r="M116" s="23"/>
      <c r="N116" s="23">
        <v>15</v>
      </c>
      <c r="O116" s="36"/>
      <c r="P116" s="252"/>
    </row>
    <row r="117" spans="1:16">
      <c r="A117" s="987"/>
      <c r="B117" s="962"/>
      <c r="C117" s="977"/>
      <c r="D117" s="977"/>
      <c r="E117" s="444" t="s">
        <v>158</v>
      </c>
      <c r="F117" s="786">
        <f t="shared" si="6"/>
        <v>235</v>
      </c>
      <c r="G117" s="448"/>
      <c r="H117" s="23">
        <v>235</v>
      </c>
      <c r="I117" s="23"/>
      <c r="J117" s="23"/>
      <c r="K117" s="23"/>
      <c r="L117" s="23"/>
      <c r="M117" s="23"/>
      <c r="N117" s="23"/>
      <c r="O117" s="36"/>
      <c r="P117" s="252"/>
    </row>
    <row r="118" spans="1:16" ht="22.5" customHeight="1">
      <c r="A118" s="830" t="s">
        <v>91</v>
      </c>
      <c r="B118" s="831"/>
      <c r="C118" s="832"/>
      <c r="D118" s="332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378"/>
    </row>
    <row r="119" spans="1:16" ht="22.5">
      <c r="A119" s="255">
        <v>2</v>
      </c>
      <c r="B119" s="443" t="s">
        <v>164</v>
      </c>
      <c r="C119" s="98" t="s">
        <v>204</v>
      </c>
      <c r="D119" s="414" t="s">
        <v>29</v>
      </c>
      <c r="E119" s="87" t="s">
        <v>162</v>
      </c>
      <c r="F119" s="448">
        <f t="shared" ref="F119:F125" si="7">SUM(H119+J119+L119+N119)</f>
        <v>3</v>
      </c>
      <c r="G119" s="448"/>
      <c r="H119" s="88"/>
      <c r="I119" s="88"/>
      <c r="J119" s="88">
        <v>3</v>
      </c>
      <c r="K119" s="88"/>
      <c r="L119" s="88"/>
      <c r="M119" s="88"/>
      <c r="N119" s="88"/>
      <c r="O119" s="97"/>
      <c r="P119" s="256"/>
    </row>
    <row r="120" spans="1:16" ht="17.25" customHeight="1">
      <c r="A120" s="994"/>
      <c r="B120" s="844" t="s">
        <v>163</v>
      </c>
      <c r="C120" s="850" t="s">
        <v>204</v>
      </c>
      <c r="D120" s="850" t="s">
        <v>29</v>
      </c>
      <c r="E120" s="444" t="s">
        <v>177</v>
      </c>
      <c r="F120" s="448">
        <f t="shared" si="7"/>
        <v>3</v>
      </c>
      <c r="G120" s="448"/>
      <c r="H120" s="88"/>
      <c r="I120" s="88"/>
      <c r="J120" s="88">
        <v>3</v>
      </c>
      <c r="K120" s="88"/>
      <c r="L120" s="88"/>
      <c r="M120" s="88"/>
      <c r="N120" s="88"/>
      <c r="O120" s="97"/>
      <c r="P120" s="256"/>
    </row>
    <row r="121" spans="1:16">
      <c r="A121" s="995"/>
      <c r="B121" s="962"/>
      <c r="C121" s="999"/>
      <c r="D121" s="999"/>
      <c r="E121" s="444" t="s">
        <v>38</v>
      </c>
      <c r="F121" s="448">
        <f t="shared" si="7"/>
        <v>3</v>
      </c>
      <c r="G121" s="448"/>
      <c r="H121" s="88"/>
      <c r="I121" s="88"/>
      <c r="J121" s="88">
        <v>3</v>
      </c>
      <c r="K121" s="88"/>
      <c r="L121" s="88"/>
      <c r="M121" s="88"/>
      <c r="N121" s="88"/>
      <c r="O121" s="97"/>
      <c r="P121" s="256"/>
    </row>
    <row r="122" spans="1:16" ht="36.75" customHeight="1">
      <c r="A122" s="996"/>
      <c r="B122" s="100" t="s">
        <v>194</v>
      </c>
      <c r="C122" s="98" t="s">
        <v>204</v>
      </c>
      <c r="D122" s="414" t="s">
        <v>29</v>
      </c>
      <c r="E122" s="444" t="s">
        <v>174</v>
      </c>
      <c r="F122" s="448">
        <f t="shared" si="7"/>
        <v>2</v>
      </c>
      <c r="G122" s="448"/>
      <c r="H122" s="88"/>
      <c r="I122" s="88"/>
      <c r="J122" s="88">
        <v>2</v>
      </c>
      <c r="K122" s="88"/>
      <c r="L122" s="88"/>
      <c r="M122" s="88"/>
      <c r="N122" s="88"/>
      <c r="O122" s="97"/>
      <c r="P122" s="257"/>
    </row>
    <row r="123" spans="1:16">
      <c r="A123" s="1000">
        <v>3</v>
      </c>
      <c r="B123" s="833" t="s">
        <v>189</v>
      </c>
      <c r="C123" s="814" t="s">
        <v>204</v>
      </c>
      <c r="D123" s="816" t="s">
        <v>29</v>
      </c>
      <c r="E123" s="21" t="s">
        <v>72</v>
      </c>
      <c r="F123" s="448">
        <f t="shared" si="7"/>
        <v>17</v>
      </c>
      <c r="G123" s="448"/>
      <c r="H123" s="23"/>
      <c r="I123" s="23"/>
      <c r="J123" s="23">
        <v>7</v>
      </c>
      <c r="K123" s="23"/>
      <c r="L123" s="23">
        <v>6</v>
      </c>
      <c r="M123" s="23"/>
      <c r="N123" s="23">
        <v>4</v>
      </c>
      <c r="O123" s="36"/>
      <c r="P123" s="253"/>
    </row>
    <row r="124" spans="1:16" ht="22.5">
      <c r="A124" s="1001"/>
      <c r="B124" s="834"/>
      <c r="C124" s="815"/>
      <c r="D124" s="817"/>
      <c r="E124" s="21" t="s">
        <v>188</v>
      </c>
      <c r="F124" s="448">
        <f t="shared" si="7"/>
        <v>15</v>
      </c>
      <c r="G124" s="448"/>
      <c r="H124" s="23"/>
      <c r="I124" s="23"/>
      <c r="J124" s="23">
        <v>13</v>
      </c>
      <c r="K124" s="23"/>
      <c r="L124" s="23">
        <v>2</v>
      </c>
      <c r="M124" s="23"/>
      <c r="N124" s="23"/>
      <c r="O124" s="36"/>
      <c r="P124" s="252"/>
    </row>
    <row r="125" spans="1:16">
      <c r="A125" s="1001"/>
      <c r="B125" s="834"/>
      <c r="C125" s="815"/>
      <c r="D125" s="817"/>
      <c r="E125" s="21" t="s">
        <v>42</v>
      </c>
      <c r="F125" s="448">
        <f t="shared" si="7"/>
        <v>235</v>
      </c>
      <c r="G125" s="448"/>
      <c r="H125" s="23"/>
      <c r="I125" s="23"/>
      <c r="J125" s="23">
        <v>235</v>
      </c>
      <c r="K125" s="23"/>
      <c r="L125" s="23"/>
      <c r="M125" s="23"/>
      <c r="N125" s="23"/>
      <c r="O125" s="36"/>
      <c r="P125" s="253"/>
    </row>
    <row r="126" spans="1:16" ht="23.25" customHeight="1">
      <c r="A126" s="830" t="s">
        <v>302</v>
      </c>
      <c r="B126" s="831"/>
      <c r="C126" s="832"/>
      <c r="D126" s="332"/>
      <c r="E126" s="242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378"/>
    </row>
    <row r="127" spans="1:16">
      <c r="A127" s="446">
        <v>4</v>
      </c>
      <c r="B127" s="833" t="s">
        <v>190</v>
      </c>
      <c r="C127" s="814" t="s">
        <v>204</v>
      </c>
      <c r="D127" s="918" t="s">
        <v>29</v>
      </c>
      <c r="E127" s="420" t="s">
        <v>72</v>
      </c>
      <c r="F127" s="448">
        <f t="shared" ref="F127:F130" si="8">SUM(H127+J127+L127+N127)</f>
        <v>3</v>
      </c>
      <c r="G127" s="448"/>
      <c r="H127" s="23"/>
      <c r="I127" s="23"/>
      <c r="J127" s="23"/>
      <c r="K127" s="23"/>
      <c r="L127" s="23">
        <v>3</v>
      </c>
      <c r="M127" s="23"/>
      <c r="N127" s="23"/>
      <c r="O127" s="36"/>
      <c r="P127" s="253"/>
    </row>
    <row r="128" spans="1:16">
      <c r="A128" s="446"/>
      <c r="B128" s="834"/>
      <c r="C128" s="976"/>
      <c r="D128" s="920"/>
      <c r="E128" s="419" t="s">
        <v>171</v>
      </c>
      <c r="F128" s="448">
        <f t="shared" si="8"/>
        <v>65</v>
      </c>
      <c r="G128" s="448"/>
      <c r="H128" s="23"/>
      <c r="I128" s="23"/>
      <c r="J128" s="23">
        <v>17</v>
      </c>
      <c r="K128" s="23"/>
      <c r="L128" s="23">
        <v>45</v>
      </c>
      <c r="M128" s="23"/>
      <c r="N128" s="23">
        <v>3</v>
      </c>
      <c r="O128" s="36"/>
      <c r="P128" s="253"/>
    </row>
    <row r="129" spans="1:16">
      <c r="A129" s="446"/>
      <c r="B129" s="184" t="s">
        <v>191</v>
      </c>
      <c r="C129" s="444" t="s">
        <v>204</v>
      </c>
      <c r="D129" s="423" t="s">
        <v>29</v>
      </c>
      <c r="E129" s="424" t="s">
        <v>72</v>
      </c>
      <c r="F129" s="448">
        <f t="shared" si="8"/>
        <v>23</v>
      </c>
      <c r="G129" s="448"/>
      <c r="H129" s="23"/>
      <c r="I129" s="23"/>
      <c r="J129" s="23">
        <v>17</v>
      </c>
      <c r="K129" s="23"/>
      <c r="L129" s="23">
        <v>6</v>
      </c>
      <c r="M129" s="23"/>
      <c r="N129" s="23"/>
      <c r="O129" s="36"/>
      <c r="P129" s="253"/>
    </row>
    <row r="130" spans="1:16" ht="18.75" customHeight="1">
      <c r="A130" s="446"/>
      <c r="B130" s="411" t="s">
        <v>178</v>
      </c>
      <c r="C130" s="442" t="s">
        <v>204</v>
      </c>
      <c r="D130" s="428" t="s">
        <v>29</v>
      </c>
      <c r="E130" s="420" t="s">
        <v>72</v>
      </c>
      <c r="F130" s="448">
        <f t="shared" si="8"/>
        <v>14</v>
      </c>
      <c r="G130" s="448"/>
      <c r="H130" s="23"/>
      <c r="I130" s="23"/>
      <c r="J130" s="23">
        <v>9</v>
      </c>
      <c r="K130" s="23"/>
      <c r="L130" s="23">
        <v>5</v>
      </c>
      <c r="M130" s="23"/>
      <c r="N130" s="23"/>
      <c r="O130" s="36"/>
      <c r="P130" s="253"/>
    </row>
    <row r="131" spans="1:16" ht="22.5" customHeight="1">
      <c r="A131" s="837" t="s">
        <v>303</v>
      </c>
      <c r="B131" s="838"/>
      <c r="C131" s="838"/>
      <c r="D131" s="332"/>
      <c r="E131" s="333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378"/>
    </row>
    <row r="132" spans="1:16">
      <c r="A132" s="839">
        <v>5</v>
      </c>
      <c r="B132" s="840" t="s">
        <v>192</v>
      </c>
      <c r="C132" s="842" t="s">
        <v>204</v>
      </c>
      <c r="D132" s="842" t="s">
        <v>29</v>
      </c>
      <c r="E132" s="412" t="s">
        <v>79</v>
      </c>
      <c r="F132" s="448">
        <f t="shared" ref="F132:F139" si="9">SUM(H132+J132+L132+N132)</f>
        <v>65</v>
      </c>
      <c r="G132" s="448"/>
      <c r="H132" s="23"/>
      <c r="I132" s="23"/>
      <c r="J132" s="23">
        <v>17</v>
      </c>
      <c r="K132" s="23"/>
      <c r="L132" s="23">
        <v>46</v>
      </c>
      <c r="M132" s="23"/>
      <c r="N132" s="23">
        <v>2</v>
      </c>
      <c r="O132" s="23"/>
      <c r="P132" s="253"/>
    </row>
    <row r="133" spans="1:16">
      <c r="A133" s="839"/>
      <c r="B133" s="841"/>
      <c r="C133" s="842"/>
      <c r="D133" s="842"/>
      <c r="E133" s="412" t="s">
        <v>179</v>
      </c>
      <c r="F133" s="448">
        <f t="shared" si="9"/>
        <v>545800</v>
      </c>
      <c r="G133" s="448"/>
      <c r="H133" s="23"/>
      <c r="I133" s="23"/>
      <c r="J133" s="23">
        <v>151810</v>
      </c>
      <c r="K133" s="23"/>
      <c r="L133" s="23">
        <v>389990</v>
      </c>
      <c r="M133" s="23"/>
      <c r="N133" s="23">
        <v>4000</v>
      </c>
      <c r="O133" s="23"/>
      <c r="P133" s="253"/>
    </row>
    <row r="134" spans="1:16">
      <c r="A134" s="839"/>
      <c r="B134" s="841"/>
      <c r="C134" s="842"/>
      <c r="D134" s="842"/>
      <c r="E134" s="412" t="s">
        <v>180</v>
      </c>
      <c r="F134" s="448">
        <f t="shared" si="9"/>
        <v>235</v>
      </c>
      <c r="G134" s="448"/>
      <c r="H134" s="23"/>
      <c r="I134" s="23"/>
      <c r="J134" s="23">
        <v>45</v>
      </c>
      <c r="K134" s="23"/>
      <c r="L134" s="23">
        <v>190</v>
      </c>
      <c r="M134" s="23"/>
      <c r="N134" s="23"/>
      <c r="O134" s="23"/>
      <c r="P134" s="253"/>
    </row>
    <row r="135" spans="1:16">
      <c r="A135" s="785"/>
      <c r="B135" s="835" t="s">
        <v>305</v>
      </c>
      <c r="C135" s="814" t="s">
        <v>204</v>
      </c>
      <c r="D135" s="918" t="s">
        <v>29</v>
      </c>
      <c r="E135" s="420" t="s">
        <v>72</v>
      </c>
      <c r="F135" s="448">
        <f>SUM(H135+J135+L135+N135)</f>
        <v>14</v>
      </c>
      <c r="G135" s="448"/>
      <c r="H135" s="23"/>
      <c r="I135" s="23"/>
      <c r="J135" s="23">
        <v>2</v>
      </c>
      <c r="K135" s="23"/>
      <c r="L135" s="23">
        <v>12</v>
      </c>
      <c r="M135" s="23"/>
      <c r="N135" s="23"/>
      <c r="O135" s="36"/>
      <c r="P135" s="253"/>
    </row>
    <row r="136" spans="1:16">
      <c r="A136" s="785"/>
      <c r="B136" s="836"/>
      <c r="C136" s="976"/>
      <c r="D136" s="920"/>
      <c r="E136" s="420" t="s">
        <v>171</v>
      </c>
      <c r="F136" s="448">
        <f>SUM(H136+J136+L136+N136)</f>
        <v>65</v>
      </c>
      <c r="G136" s="448"/>
      <c r="H136" s="23"/>
      <c r="I136" s="23"/>
      <c r="J136" s="23">
        <v>17</v>
      </c>
      <c r="K136" s="23"/>
      <c r="L136" s="23">
        <v>45</v>
      </c>
      <c r="M136" s="23"/>
      <c r="N136" s="23">
        <v>3</v>
      </c>
      <c r="O136" s="36"/>
      <c r="P136" s="252"/>
    </row>
    <row r="137" spans="1:16">
      <c r="A137" s="819"/>
      <c r="B137" s="844" t="s">
        <v>301</v>
      </c>
      <c r="C137" s="850" t="s">
        <v>204</v>
      </c>
      <c r="D137" s="850" t="s">
        <v>29</v>
      </c>
      <c r="E137" s="444" t="s">
        <v>72</v>
      </c>
      <c r="F137" s="448">
        <f t="shared" si="9"/>
        <v>15</v>
      </c>
      <c r="G137" s="448"/>
      <c r="H137" s="23"/>
      <c r="I137" s="23"/>
      <c r="J137" s="23">
        <v>4</v>
      </c>
      <c r="K137" s="23"/>
      <c r="L137" s="23">
        <v>11</v>
      </c>
      <c r="M137" s="23"/>
      <c r="N137" s="23"/>
      <c r="O137" s="23"/>
      <c r="P137" s="253"/>
    </row>
    <row r="138" spans="1:16">
      <c r="A138" s="819"/>
      <c r="B138" s="845"/>
      <c r="C138" s="851"/>
      <c r="D138" s="851"/>
      <c r="E138" s="412" t="s">
        <v>160</v>
      </c>
      <c r="F138" s="448">
        <f t="shared" si="9"/>
        <v>235</v>
      </c>
      <c r="G138" s="448"/>
      <c r="H138" s="23"/>
      <c r="I138" s="23"/>
      <c r="J138" s="23">
        <v>90</v>
      </c>
      <c r="K138" s="23"/>
      <c r="L138" s="23">
        <v>145</v>
      </c>
      <c r="M138" s="23"/>
      <c r="N138" s="23"/>
      <c r="O138" s="23"/>
      <c r="P138" s="253"/>
    </row>
    <row r="139" spans="1:16">
      <c r="A139" s="820"/>
      <c r="B139" s="962"/>
      <c r="C139" s="999"/>
      <c r="D139" s="999"/>
      <c r="E139" s="412" t="s">
        <v>169</v>
      </c>
      <c r="F139" s="448">
        <f t="shared" si="9"/>
        <v>15</v>
      </c>
      <c r="G139" s="448"/>
      <c r="H139" s="23"/>
      <c r="I139" s="23"/>
      <c r="J139" s="23">
        <v>7</v>
      </c>
      <c r="K139" s="23"/>
      <c r="L139" s="23">
        <v>8</v>
      </c>
      <c r="M139" s="23"/>
      <c r="N139" s="23"/>
      <c r="O139" s="23"/>
      <c r="P139" s="253"/>
    </row>
    <row r="140" spans="1:16">
      <c r="A140" s="837" t="s">
        <v>159</v>
      </c>
      <c r="B140" s="838"/>
      <c r="C140" s="838"/>
      <c r="D140" s="105"/>
      <c r="E140" s="105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378"/>
    </row>
    <row r="141" spans="1:16" ht="16.5" customHeight="1">
      <c r="A141" s="363">
        <v>6</v>
      </c>
      <c r="B141" s="833" t="s">
        <v>183</v>
      </c>
      <c r="C141" s="850" t="s">
        <v>204</v>
      </c>
      <c r="D141" s="1019" t="s">
        <v>29</v>
      </c>
      <c r="E141" s="424" t="s">
        <v>181</v>
      </c>
      <c r="F141" s="448">
        <f t="shared" ref="F141:F145" si="10">SUM(H141+J141+L141+N141)</f>
        <v>1</v>
      </c>
      <c r="G141" s="448"/>
      <c r="H141" s="23"/>
      <c r="I141" s="23"/>
      <c r="J141" s="23"/>
      <c r="K141" s="23"/>
      <c r="L141" s="23"/>
      <c r="M141" s="23"/>
      <c r="N141" s="23">
        <v>1</v>
      </c>
      <c r="O141" s="23"/>
      <c r="P141" s="253"/>
    </row>
    <row r="142" spans="1:16" ht="18" customHeight="1">
      <c r="A142" s="461"/>
      <c r="B142" s="1018"/>
      <c r="C142" s="999"/>
      <c r="D142" s="1019"/>
      <c r="E142" s="775" t="s">
        <v>182</v>
      </c>
      <c r="F142" s="566">
        <f t="shared" si="10"/>
        <v>0</v>
      </c>
      <c r="G142" s="448"/>
      <c r="H142" s="23"/>
      <c r="I142" s="23"/>
      <c r="J142" s="23"/>
      <c r="K142" s="23"/>
      <c r="L142" s="23"/>
      <c r="M142" s="23"/>
      <c r="N142" s="23"/>
      <c r="O142" s="23"/>
      <c r="P142" s="253"/>
    </row>
    <row r="143" spans="1:16" ht="22.5">
      <c r="A143" s="1080"/>
      <c r="B143" s="102" t="s">
        <v>193</v>
      </c>
      <c r="C143" s="416" t="s">
        <v>204</v>
      </c>
      <c r="D143" s="416" t="s">
        <v>29</v>
      </c>
      <c r="E143" s="420" t="s">
        <v>172</v>
      </c>
      <c r="F143" s="448">
        <f t="shared" si="10"/>
        <v>1</v>
      </c>
      <c r="G143" s="448"/>
      <c r="H143" s="23"/>
      <c r="I143" s="23"/>
      <c r="J143" s="23"/>
      <c r="K143" s="23"/>
      <c r="L143" s="23"/>
      <c r="M143" s="23"/>
      <c r="N143" s="23">
        <v>1</v>
      </c>
      <c r="O143" s="23"/>
      <c r="P143" s="253"/>
    </row>
    <row r="144" spans="1:16" ht="18" customHeight="1">
      <c r="A144" s="1080"/>
      <c r="B144" s="912" t="s">
        <v>195</v>
      </c>
      <c r="C144" s="850" t="s">
        <v>204</v>
      </c>
      <c r="D144" s="850" t="s">
        <v>29</v>
      </c>
      <c r="E144" s="424" t="s">
        <v>72</v>
      </c>
      <c r="F144" s="448">
        <f t="shared" si="10"/>
        <v>6</v>
      </c>
      <c r="G144" s="448"/>
      <c r="H144" s="23"/>
      <c r="I144" s="23"/>
      <c r="J144" s="23"/>
      <c r="K144" s="23"/>
      <c r="L144" s="23">
        <v>3</v>
      </c>
      <c r="M144" s="23"/>
      <c r="N144" s="23">
        <v>3</v>
      </c>
      <c r="O144" s="23"/>
      <c r="P144" s="253"/>
    </row>
    <row r="145" spans="1:16" ht="18.75" customHeight="1" thickBot="1">
      <c r="A145" s="1081"/>
      <c r="B145" s="968"/>
      <c r="C145" s="852"/>
      <c r="D145" s="852"/>
      <c r="E145" s="439" t="s">
        <v>180</v>
      </c>
      <c r="F145" s="183">
        <f t="shared" si="10"/>
        <v>235</v>
      </c>
      <c r="G145" s="183"/>
      <c r="H145" s="260"/>
      <c r="I145" s="260"/>
      <c r="J145" s="260"/>
      <c r="K145" s="260"/>
      <c r="L145" s="260">
        <v>145</v>
      </c>
      <c r="M145" s="260"/>
      <c r="N145" s="260">
        <v>90</v>
      </c>
      <c r="O145" s="260"/>
      <c r="P145" s="261"/>
    </row>
    <row r="146" spans="1:16">
      <c r="A146" s="1073"/>
      <c r="B146" s="1074"/>
      <c r="C146" s="1074"/>
      <c r="D146" s="1074"/>
      <c r="E146" s="1074"/>
      <c r="F146" s="1074"/>
      <c r="G146" s="1074"/>
      <c r="H146" s="1074"/>
      <c r="I146" s="1074"/>
      <c r="J146" s="1074"/>
      <c r="K146" s="1074"/>
      <c r="L146" s="1074"/>
      <c r="M146" s="1074"/>
      <c r="N146" s="1074"/>
      <c r="O146" s="1074"/>
      <c r="P146" s="1075"/>
    </row>
    <row r="147" spans="1:16" ht="21.75" customHeight="1">
      <c r="A147" s="1009" t="s">
        <v>205</v>
      </c>
      <c r="B147" s="1010"/>
      <c r="C147" s="1011"/>
      <c r="D147" s="107"/>
      <c r="E147" s="108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109"/>
    </row>
    <row r="148" spans="1:16" ht="22.5">
      <c r="A148" s="315">
        <v>1</v>
      </c>
      <c r="B148" s="316" t="s">
        <v>80</v>
      </c>
      <c r="C148" s="309"/>
      <c r="D148" s="309"/>
      <c r="E148" s="145" t="s">
        <v>81</v>
      </c>
      <c r="F148" s="121">
        <f t="shared" ref="F148:F156" si="11">SUM(H148+J148+L148+N148)</f>
        <v>0</v>
      </c>
      <c r="G148" s="121">
        <f t="shared" ref="G148:G156" si="12">SUM(I148+K148+M148+O148)</f>
        <v>0</v>
      </c>
      <c r="H148" s="36"/>
      <c r="I148" s="36"/>
      <c r="J148" s="36"/>
      <c r="K148" s="36"/>
      <c r="L148" s="36"/>
      <c r="M148" s="36"/>
      <c r="N148" s="36"/>
      <c r="O148" s="36"/>
      <c r="P148" s="104"/>
    </row>
    <row r="149" spans="1:16" ht="22.5">
      <c r="A149" s="315">
        <v>2</v>
      </c>
      <c r="B149" s="317" t="s">
        <v>92</v>
      </c>
      <c r="C149" s="318"/>
      <c r="D149" s="318"/>
      <c r="E149" s="130" t="s">
        <v>72</v>
      </c>
      <c r="F149" s="121">
        <f t="shared" si="11"/>
        <v>0</v>
      </c>
      <c r="G149" s="121">
        <f t="shared" si="12"/>
        <v>0</v>
      </c>
      <c r="H149" s="36"/>
      <c r="I149" s="36"/>
      <c r="J149" s="36"/>
      <c r="K149" s="36"/>
      <c r="L149" s="36"/>
      <c r="M149" s="36"/>
      <c r="N149" s="36"/>
      <c r="O149" s="36"/>
      <c r="P149" s="104"/>
    </row>
    <row r="150" spans="1:16">
      <c r="A150" s="1012">
        <v>3</v>
      </c>
      <c r="B150" s="1015" t="s">
        <v>82</v>
      </c>
      <c r="C150" s="1012"/>
      <c r="D150" s="1012"/>
      <c r="E150" s="130" t="s">
        <v>83</v>
      </c>
      <c r="F150" s="121">
        <f t="shared" si="11"/>
        <v>0</v>
      </c>
      <c r="G150" s="121">
        <f t="shared" si="12"/>
        <v>0</v>
      </c>
      <c r="H150" s="36"/>
      <c r="I150" s="36"/>
      <c r="J150" s="36"/>
      <c r="K150" s="36"/>
      <c r="L150" s="36"/>
      <c r="M150" s="36"/>
      <c r="N150" s="36"/>
      <c r="O150" s="36"/>
      <c r="P150" s="104"/>
    </row>
    <row r="151" spans="1:16">
      <c r="A151" s="1013"/>
      <c r="B151" s="1016"/>
      <c r="C151" s="1013"/>
      <c r="D151" s="1013"/>
      <c r="E151" s="130" t="s">
        <v>84</v>
      </c>
      <c r="F151" s="121">
        <f t="shared" si="11"/>
        <v>0</v>
      </c>
      <c r="G151" s="121">
        <f t="shared" si="12"/>
        <v>0</v>
      </c>
      <c r="H151" s="36"/>
      <c r="I151" s="36"/>
      <c r="J151" s="36"/>
      <c r="K151" s="36"/>
      <c r="L151" s="36"/>
      <c r="M151" s="36"/>
      <c r="N151" s="36"/>
      <c r="O151" s="36"/>
      <c r="P151" s="104"/>
    </row>
    <row r="152" spans="1:16">
      <c r="A152" s="1013"/>
      <c r="B152" s="1016"/>
      <c r="C152" s="1013"/>
      <c r="D152" s="1013"/>
      <c r="E152" s="130" t="s">
        <v>157</v>
      </c>
      <c r="F152" s="121">
        <f t="shared" si="11"/>
        <v>0</v>
      </c>
      <c r="G152" s="121">
        <f t="shared" si="12"/>
        <v>0</v>
      </c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>
      <c r="A153" s="1014"/>
      <c r="B153" s="1017"/>
      <c r="C153" s="1014"/>
      <c r="D153" s="1014"/>
      <c r="E153" s="130" t="s">
        <v>53</v>
      </c>
      <c r="F153" s="121">
        <f t="shared" si="11"/>
        <v>0</v>
      </c>
      <c r="G153" s="121">
        <f t="shared" si="12"/>
        <v>0</v>
      </c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t="22.5">
      <c r="A154" s="315">
        <v>4</v>
      </c>
      <c r="B154" s="321" t="s">
        <v>93</v>
      </c>
      <c r="C154" s="322"/>
      <c r="D154" s="323"/>
      <c r="E154" s="21" t="s">
        <v>85</v>
      </c>
      <c r="F154" s="121">
        <f t="shared" si="11"/>
        <v>0</v>
      </c>
      <c r="G154" s="121">
        <f t="shared" si="12"/>
        <v>0</v>
      </c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t="22.5">
      <c r="A155" s="315">
        <v>5</v>
      </c>
      <c r="B155" s="321" t="s">
        <v>86</v>
      </c>
      <c r="C155" s="322"/>
      <c r="D155" s="323"/>
      <c r="E155" s="21" t="s">
        <v>87</v>
      </c>
      <c r="F155" s="121">
        <f t="shared" si="11"/>
        <v>0</v>
      </c>
      <c r="G155" s="121">
        <f t="shared" si="12"/>
        <v>0</v>
      </c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t="22.5">
      <c r="A156" s="309">
        <v>6</v>
      </c>
      <c r="B156" s="321" t="s">
        <v>88</v>
      </c>
      <c r="C156" s="322"/>
      <c r="D156" s="323"/>
      <c r="E156" s="21" t="s">
        <v>72</v>
      </c>
      <c r="F156" s="121">
        <f t="shared" si="11"/>
        <v>0</v>
      </c>
      <c r="G156" s="121">
        <f t="shared" si="12"/>
        <v>0</v>
      </c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22.5" customHeight="1">
      <c r="A200" s="4"/>
      <c r="B200" s="909" t="s">
        <v>129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 ht="9.75" customHeight="1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9" customHeight="1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6" ht="6.75" customHeight="1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6">
      <c r="A210" s="883" t="s">
        <v>12</v>
      </c>
      <c r="B210" s="1004" t="s">
        <v>13</v>
      </c>
      <c r="C210" s="886" t="s">
        <v>14</v>
      </c>
      <c r="D210" s="886"/>
      <c r="E210" s="883" t="s">
        <v>15</v>
      </c>
      <c r="F210" s="886" t="s">
        <v>16</v>
      </c>
      <c r="G210" s="886"/>
      <c r="H210" s="886"/>
      <c r="I210" s="886"/>
      <c r="J210" s="886"/>
      <c r="K210" s="886"/>
      <c r="L210" s="886"/>
      <c r="M210" s="886"/>
      <c r="N210" s="886"/>
      <c r="O210" s="886"/>
      <c r="P210" s="1005" t="s">
        <v>17</v>
      </c>
    </row>
    <row r="211" spans="1:16">
      <c r="A211" s="883"/>
      <c r="B211" s="879"/>
      <c r="C211" s="886" t="s">
        <v>18</v>
      </c>
      <c r="D211" s="886" t="s">
        <v>19</v>
      </c>
      <c r="E211" s="883"/>
      <c r="F211" s="883" t="s">
        <v>28</v>
      </c>
      <c r="G211" s="887" t="s">
        <v>20</v>
      </c>
      <c r="H211" s="883" t="s">
        <v>114</v>
      </c>
      <c r="I211" s="883"/>
      <c r="J211" s="883" t="s">
        <v>115</v>
      </c>
      <c r="K211" s="883"/>
      <c r="L211" s="883" t="s">
        <v>116</v>
      </c>
      <c r="M211" s="883"/>
      <c r="N211" s="883" t="s">
        <v>117</v>
      </c>
      <c r="O211" s="883"/>
      <c r="P211" s="1005"/>
    </row>
    <row r="212" spans="1:16" ht="57" customHeight="1">
      <c r="A212" s="883"/>
      <c r="B212" s="880"/>
      <c r="C212" s="886"/>
      <c r="D212" s="886"/>
      <c r="E212" s="883"/>
      <c r="F212" s="883"/>
      <c r="G212" s="887"/>
      <c r="H212" s="222" t="s">
        <v>25</v>
      </c>
      <c r="I212" s="222" t="s">
        <v>26</v>
      </c>
      <c r="J212" s="222" t="s">
        <v>25</v>
      </c>
      <c r="K212" s="222" t="s">
        <v>26</v>
      </c>
      <c r="L212" s="222" t="s">
        <v>25</v>
      </c>
      <c r="M212" s="222" t="s">
        <v>26</v>
      </c>
      <c r="N212" s="222" t="s">
        <v>25</v>
      </c>
      <c r="O212" s="222" t="s">
        <v>26</v>
      </c>
      <c r="P212" s="1005"/>
    </row>
    <row r="213" spans="1:16">
      <c r="A213" s="891" t="s">
        <v>135</v>
      </c>
      <c r="B213" s="892"/>
      <c r="C213" s="892"/>
      <c r="D213" s="892"/>
      <c r="E213" s="892"/>
      <c r="F213" s="892"/>
      <c r="G213" s="892"/>
      <c r="H213" s="892"/>
      <c r="I213" s="892"/>
      <c r="J213" s="892"/>
      <c r="K213" s="892"/>
      <c r="L213" s="892"/>
      <c r="M213" s="892"/>
      <c r="N213" s="892"/>
      <c r="O213" s="892"/>
      <c r="P213" s="893"/>
    </row>
    <row r="214" spans="1:16" ht="22.5">
      <c r="A214" s="25">
        <v>1</v>
      </c>
      <c r="B214" s="24" t="s">
        <v>136</v>
      </c>
      <c r="C214" s="27" t="s">
        <v>204</v>
      </c>
      <c r="D214" s="27" t="s">
        <v>29</v>
      </c>
      <c r="E214" s="26" t="s">
        <v>34</v>
      </c>
      <c r="F214" s="188">
        <f t="shared" ref="F214:F216" si="13">SUM(H214+J214+L214+N214)</f>
        <v>2</v>
      </c>
      <c r="G214" s="188">
        <f t="shared" ref="G214:G216" si="14">SUM(I214+K214+M214+O214)</f>
        <v>0</v>
      </c>
      <c r="H214" s="23"/>
      <c r="I214" s="23"/>
      <c r="J214" s="23">
        <v>1</v>
      </c>
      <c r="K214" s="23"/>
      <c r="L214" s="23">
        <v>1</v>
      </c>
      <c r="M214" s="23"/>
      <c r="N214" s="23"/>
      <c r="O214" s="23"/>
      <c r="P214" s="36"/>
    </row>
    <row r="215" spans="1:16" ht="22.5">
      <c r="A215" s="25">
        <v>2</v>
      </c>
      <c r="B215" s="24" t="s">
        <v>94</v>
      </c>
      <c r="C215" s="27" t="s">
        <v>204</v>
      </c>
      <c r="D215" s="27" t="s">
        <v>29</v>
      </c>
      <c r="E215" s="26" t="s">
        <v>34</v>
      </c>
      <c r="F215" s="188">
        <f t="shared" si="13"/>
        <v>2</v>
      </c>
      <c r="G215" s="188">
        <f t="shared" si="14"/>
        <v>0</v>
      </c>
      <c r="H215" s="23"/>
      <c r="I215" s="23"/>
      <c r="J215" s="23">
        <v>1</v>
      </c>
      <c r="K215" s="23"/>
      <c r="L215" s="23">
        <v>1</v>
      </c>
      <c r="M215" s="23"/>
      <c r="N215" s="23"/>
      <c r="O215" s="23"/>
      <c r="P215" s="36"/>
    </row>
    <row r="216" spans="1:16" ht="22.5">
      <c r="A216" s="25">
        <v>3</v>
      </c>
      <c r="B216" s="24" t="s">
        <v>156</v>
      </c>
      <c r="C216" s="27" t="s">
        <v>204</v>
      </c>
      <c r="D216" s="27" t="s">
        <v>29</v>
      </c>
      <c r="E216" s="26" t="s">
        <v>72</v>
      </c>
      <c r="F216" s="188">
        <f t="shared" si="13"/>
        <v>2</v>
      </c>
      <c r="G216" s="188">
        <f t="shared" si="14"/>
        <v>0</v>
      </c>
      <c r="H216" s="23"/>
      <c r="I216" s="23"/>
      <c r="J216" s="23">
        <v>1</v>
      </c>
      <c r="K216" s="23"/>
      <c r="L216" s="23">
        <v>1</v>
      </c>
      <c r="M216" s="23"/>
      <c r="N216" s="23"/>
      <c r="O216" s="23"/>
      <c r="P216" s="36"/>
    </row>
    <row r="217" spans="1:16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ht="23.25" customHeight="1">
      <c r="A219" s="51"/>
      <c r="B219" s="909" t="s">
        <v>129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6" ht="7.5" customHeight="1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6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6" ht="9" customHeight="1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6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6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 ht="21.75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 ht="5.25" customHeight="1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83" t="s">
        <v>12</v>
      </c>
      <c r="B230" s="1004" t="s">
        <v>13</v>
      </c>
      <c r="C230" s="886" t="s">
        <v>14</v>
      </c>
      <c r="D230" s="886"/>
      <c r="E230" s="883" t="s">
        <v>15</v>
      </c>
      <c r="F230" s="886" t="s">
        <v>16</v>
      </c>
      <c r="G230" s="886"/>
      <c r="H230" s="886"/>
      <c r="I230" s="886"/>
      <c r="J230" s="886"/>
      <c r="K230" s="886"/>
      <c r="L230" s="886"/>
      <c r="M230" s="886"/>
      <c r="N230" s="886"/>
      <c r="O230" s="886"/>
      <c r="P230" s="1005" t="s">
        <v>17</v>
      </c>
    </row>
    <row r="231" spans="1:16">
      <c r="A231" s="883"/>
      <c r="B231" s="879"/>
      <c r="C231" s="886" t="s">
        <v>18</v>
      </c>
      <c r="D231" s="886" t="s">
        <v>19</v>
      </c>
      <c r="E231" s="883"/>
      <c r="F231" s="883" t="s">
        <v>28</v>
      </c>
      <c r="G231" s="887" t="s">
        <v>20</v>
      </c>
      <c r="H231" s="883" t="s">
        <v>21</v>
      </c>
      <c r="I231" s="883"/>
      <c r="J231" s="883" t="s">
        <v>22</v>
      </c>
      <c r="K231" s="883"/>
      <c r="L231" s="883" t="s">
        <v>23</v>
      </c>
      <c r="M231" s="883"/>
      <c r="N231" s="883" t="s">
        <v>24</v>
      </c>
      <c r="O231" s="883"/>
      <c r="P231" s="1005"/>
    </row>
    <row r="232" spans="1:16" ht="58.5" customHeight="1">
      <c r="A232" s="883"/>
      <c r="B232" s="880"/>
      <c r="C232" s="886"/>
      <c r="D232" s="886"/>
      <c r="E232" s="883"/>
      <c r="F232" s="883"/>
      <c r="G232" s="887"/>
      <c r="H232" s="222" t="s">
        <v>25</v>
      </c>
      <c r="I232" s="222" t="s">
        <v>26</v>
      </c>
      <c r="J232" s="222" t="s">
        <v>25</v>
      </c>
      <c r="K232" s="222" t="s">
        <v>26</v>
      </c>
      <c r="L232" s="222" t="s">
        <v>25</v>
      </c>
      <c r="M232" s="222" t="s">
        <v>26</v>
      </c>
      <c r="N232" s="222" t="s">
        <v>25</v>
      </c>
      <c r="O232" s="222" t="s">
        <v>26</v>
      </c>
      <c r="P232" s="1005"/>
    </row>
    <row r="233" spans="1:16" ht="18.75" customHeight="1">
      <c r="A233" s="888" t="s">
        <v>95</v>
      </c>
      <c r="B233" s="889"/>
      <c r="C233" s="889"/>
      <c r="D233" s="889"/>
      <c r="E233" s="889"/>
      <c r="F233" s="889"/>
      <c r="G233" s="889"/>
      <c r="H233" s="889"/>
      <c r="I233" s="889"/>
      <c r="J233" s="889"/>
      <c r="K233" s="889"/>
      <c r="L233" s="889"/>
      <c r="M233" s="889"/>
      <c r="N233" s="889"/>
      <c r="O233" s="889"/>
      <c r="P233" s="890"/>
    </row>
    <row r="234" spans="1:16" ht="25.5" customHeight="1">
      <c r="A234" s="23">
        <v>1</v>
      </c>
      <c r="B234" s="24" t="s">
        <v>133</v>
      </c>
      <c r="C234" s="23" t="s">
        <v>204</v>
      </c>
      <c r="D234" s="23" t="s">
        <v>29</v>
      </c>
      <c r="E234" s="23" t="s">
        <v>134</v>
      </c>
      <c r="F234" s="121">
        <f t="shared" ref="F234" si="15">SUM(H234+J234+L234+N234)</f>
        <v>60</v>
      </c>
      <c r="G234" s="121">
        <f t="shared" ref="G234" si="16">SUM(I234+K234+M234+O234)</f>
        <v>0</v>
      </c>
      <c r="H234" s="23"/>
      <c r="I234" s="23"/>
      <c r="J234" s="23">
        <v>20</v>
      </c>
      <c r="K234" s="23"/>
      <c r="L234" s="23">
        <v>20</v>
      </c>
      <c r="M234" s="23"/>
      <c r="N234" s="23">
        <v>20</v>
      </c>
      <c r="O234" s="23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sheetProtection password="C8EB" sheet="1" objects="1" scenarios="1"/>
  <mergeCells count="241"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G13:G14"/>
    <mergeCell ref="H13:I13"/>
    <mergeCell ref="J13:K13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B42:P42"/>
    <mergeCell ref="C44:P44"/>
    <mergeCell ref="C45:P45"/>
    <mergeCell ref="C46:P46"/>
    <mergeCell ref="C47:P47"/>
    <mergeCell ref="C48:P48"/>
    <mergeCell ref="A33:A36"/>
    <mergeCell ref="B33:B36"/>
    <mergeCell ref="C33:C36"/>
    <mergeCell ref="D33:D36"/>
    <mergeCell ref="P33:P36"/>
    <mergeCell ref="B40:C40"/>
    <mergeCell ref="D40:P40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A60:A61"/>
    <mergeCell ref="B60:B61"/>
    <mergeCell ref="C60:C61"/>
    <mergeCell ref="D60:D61"/>
    <mergeCell ref="A63:A64"/>
    <mergeCell ref="B63:B64"/>
    <mergeCell ref="C63:C64"/>
    <mergeCell ref="D63:D64"/>
    <mergeCell ref="A54:P54"/>
    <mergeCell ref="A55:A56"/>
    <mergeCell ref="B55:B56"/>
    <mergeCell ref="C55:C56"/>
    <mergeCell ref="D55:D56"/>
    <mergeCell ref="A57:A58"/>
    <mergeCell ref="B57:B58"/>
    <mergeCell ref="C57:C58"/>
    <mergeCell ref="D57:D58"/>
    <mergeCell ref="A74:A75"/>
    <mergeCell ref="B74:B75"/>
    <mergeCell ref="C74:C75"/>
    <mergeCell ref="D74:D75"/>
    <mergeCell ref="A66:A67"/>
    <mergeCell ref="B66:B67"/>
    <mergeCell ref="C66:C67"/>
    <mergeCell ref="D66:D67"/>
    <mergeCell ref="A68:A71"/>
    <mergeCell ref="B68:B71"/>
    <mergeCell ref="C68:C71"/>
    <mergeCell ref="D68:D71"/>
    <mergeCell ref="P78:P80"/>
    <mergeCell ref="A81:A82"/>
    <mergeCell ref="B81:B82"/>
    <mergeCell ref="C81:C82"/>
    <mergeCell ref="D81:D82"/>
    <mergeCell ref="P81:P82"/>
    <mergeCell ref="A78:A80"/>
    <mergeCell ref="B78:B80"/>
    <mergeCell ref="C78:C80"/>
    <mergeCell ref="D78:D80"/>
    <mergeCell ref="B92:B95"/>
    <mergeCell ref="C92:C95"/>
    <mergeCell ref="D92:D95"/>
    <mergeCell ref="A96:A99"/>
    <mergeCell ref="B96:B99"/>
    <mergeCell ref="C96:C99"/>
    <mergeCell ref="D96:D99"/>
    <mergeCell ref="P84:P103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A104:M104"/>
    <mergeCell ref="A105:E105"/>
    <mergeCell ref="D120:D121"/>
    <mergeCell ref="A123:A125"/>
    <mergeCell ref="B123:B125"/>
    <mergeCell ref="C123:C125"/>
    <mergeCell ref="D123:D125"/>
    <mergeCell ref="A111:A117"/>
    <mergeCell ref="B111:B114"/>
    <mergeCell ref="C111:C114"/>
    <mergeCell ref="D111:D114"/>
    <mergeCell ref="B116:B117"/>
    <mergeCell ref="C116:C117"/>
    <mergeCell ref="D116:D117"/>
    <mergeCell ref="A126:C126"/>
    <mergeCell ref="B127:B128"/>
    <mergeCell ref="B135:B136"/>
    <mergeCell ref="A131:C131"/>
    <mergeCell ref="A132:A134"/>
    <mergeCell ref="B132:B134"/>
    <mergeCell ref="C132:C134"/>
    <mergeCell ref="A118:C118"/>
    <mergeCell ref="A120:A122"/>
    <mergeCell ref="B120:B121"/>
    <mergeCell ref="C120:C121"/>
    <mergeCell ref="B141:B142"/>
    <mergeCell ref="C141:C142"/>
    <mergeCell ref="D141:D142"/>
    <mergeCell ref="A143:A145"/>
    <mergeCell ref="B144:B145"/>
    <mergeCell ref="C144:C145"/>
    <mergeCell ref="D144:D145"/>
    <mergeCell ref="D132:D134"/>
    <mergeCell ref="A137:A139"/>
    <mergeCell ref="B137:B139"/>
    <mergeCell ref="C137:C139"/>
    <mergeCell ref="D137:D139"/>
    <mergeCell ref="A140:C140"/>
    <mergeCell ref="B200:C200"/>
    <mergeCell ref="D200:P200"/>
    <mergeCell ref="B201:P201"/>
    <mergeCell ref="B202:P202"/>
    <mergeCell ref="C204:P204"/>
    <mergeCell ref="C205:P205"/>
    <mergeCell ref="A146:P146"/>
    <mergeCell ref="A147:C147"/>
    <mergeCell ref="A150:A153"/>
    <mergeCell ref="B150:B153"/>
    <mergeCell ref="C150:C153"/>
    <mergeCell ref="D150:D153"/>
    <mergeCell ref="C206:P206"/>
    <mergeCell ref="C207:P207"/>
    <mergeCell ref="C208:P208"/>
    <mergeCell ref="C209:P209"/>
    <mergeCell ref="A210:A212"/>
    <mergeCell ref="B210:B212"/>
    <mergeCell ref="C210:D210"/>
    <mergeCell ref="E210:E212"/>
    <mergeCell ref="F210:O210"/>
    <mergeCell ref="P210:P212"/>
    <mergeCell ref="C223:P223"/>
    <mergeCell ref="C224:P224"/>
    <mergeCell ref="C225:P225"/>
    <mergeCell ref="C226:P226"/>
    <mergeCell ref="C227:P227"/>
    <mergeCell ref="L211:M211"/>
    <mergeCell ref="N211:O211"/>
    <mergeCell ref="A213:P213"/>
    <mergeCell ref="B219:C219"/>
    <mergeCell ref="D219:P219"/>
    <mergeCell ref="B220:P220"/>
    <mergeCell ref="C211:C212"/>
    <mergeCell ref="D211:D212"/>
    <mergeCell ref="F211:F212"/>
    <mergeCell ref="G211:G212"/>
    <mergeCell ref="H211:I211"/>
    <mergeCell ref="J211:K211"/>
    <mergeCell ref="P15:P16"/>
    <mergeCell ref="P106:P107"/>
    <mergeCell ref="C127:C128"/>
    <mergeCell ref="D127:D128"/>
    <mergeCell ref="D135:D136"/>
    <mergeCell ref="C135:C136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  <mergeCell ref="B221:P221"/>
  </mergeCells>
  <printOptions horizontalCentered="1"/>
  <pageMargins left="0.11811023622047245" right="0.11811023622047245" top="0.70866141732283472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235"/>
  <sheetViews>
    <sheetView topLeftCell="B99" workbookViewId="0">
      <selection activeCell="G112" sqref="G112"/>
    </sheetView>
  </sheetViews>
  <sheetFormatPr baseColWidth="10" defaultRowHeight="15"/>
  <cols>
    <col min="1" max="1" width="4.42578125" customWidth="1"/>
    <col min="2" max="2" width="44.85546875" customWidth="1"/>
    <col min="3" max="3" width="10.42578125" customWidth="1"/>
    <col min="4" max="4" width="16.5703125" customWidth="1"/>
    <col min="5" max="5" width="18.28515625" customWidth="1"/>
    <col min="6" max="6" width="9.5703125" customWidth="1"/>
    <col min="7" max="7" width="10.5703125" customWidth="1"/>
    <col min="8" max="8" width="6.140625" customWidth="1"/>
    <col min="9" max="15" width="5.7109375" customWidth="1"/>
    <col min="16" max="16" width="17.140625" customWidth="1"/>
  </cols>
  <sheetData>
    <row r="1" spans="1:16" ht="30.75" customHeight="1">
      <c r="A1" s="16"/>
      <c r="B1" s="909" t="s">
        <v>252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 ht="9" customHeight="1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0.5" customHeight="1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3.2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1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9.75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9.5" customHeight="1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 ht="20.25" customHeight="1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7.7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5.5" customHeight="1" thickBot="1">
      <c r="A15" s="1039" t="s">
        <v>27</v>
      </c>
      <c r="B15" s="1040"/>
      <c r="C15" s="1040"/>
      <c r="D15" s="1040"/>
      <c r="E15" s="1040"/>
      <c r="F15" s="1166"/>
      <c r="G15" s="355"/>
      <c r="H15" s="1169"/>
      <c r="I15" s="1169"/>
      <c r="J15" s="1169"/>
      <c r="K15" s="1169"/>
      <c r="L15" s="1169"/>
      <c r="M15" s="1169"/>
      <c r="N15" s="1169"/>
      <c r="O15" s="748"/>
      <c r="P15" s="1068" t="s">
        <v>269</v>
      </c>
    </row>
    <row r="16" spans="1:16">
      <c r="A16" s="820">
        <v>1</v>
      </c>
      <c r="B16" s="823" t="s">
        <v>30</v>
      </c>
      <c r="C16" s="826" t="s">
        <v>253</v>
      </c>
      <c r="D16" s="826" t="s">
        <v>253</v>
      </c>
      <c r="E16" s="710" t="s">
        <v>32</v>
      </c>
      <c r="F16" s="223">
        <f>SUM(H16+J16+L16+N16)</f>
        <v>1</v>
      </c>
      <c r="G16" s="223"/>
      <c r="H16" s="710">
        <v>1</v>
      </c>
      <c r="I16" s="710"/>
      <c r="J16" s="710"/>
      <c r="K16" s="710"/>
      <c r="L16" s="710"/>
      <c r="M16" s="710"/>
      <c r="N16" s="710"/>
      <c r="O16" s="747"/>
      <c r="P16" s="1069"/>
    </row>
    <row r="17" spans="1:16">
      <c r="A17" s="949"/>
      <c r="B17" s="912"/>
      <c r="C17" s="921"/>
      <c r="D17" s="921"/>
      <c r="E17" s="145" t="s">
        <v>33</v>
      </c>
      <c r="F17" s="121">
        <f t="shared" ref="F17:F18" si="0">SUM(H17+J17+L17+N17)</f>
        <v>4</v>
      </c>
      <c r="G17" s="121"/>
      <c r="H17" s="714">
        <v>1</v>
      </c>
      <c r="I17" s="714"/>
      <c r="J17" s="714">
        <v>1</v>
      </c>
      <c r="K17" s="714"/>
      <c r="L17" s="714">
        <v>1</v>
      </c>
      <c r="M17" s="714"/>
      <c r="N17" s="714">
        <v>1</v>
      </c>
      <c r="O17" s="714"/>
      <c r="P17" s="146"/>
    </row>
    <row r="18" spans="1:16" ht="15.75" thickBot="1">
      <c r="A18" s="818"/>
      <c r="B18" s="821"/>
      <c r="C18" s="824"/>
      <c r="D18" s="824"/>
      <c r="E18" s="709" t="s">
        <v>34</v>
      </c>
      <c r="F18" s="720">
        <f t="shared" si="0"/>
        <v>4</v>
      </c>
      <c r="G18" s="720"/>
      <c r="H18" s="709">
        <v>1</v>
      </c>
      <c r="I18" s="709"/>
      <c r="J18" s="709">
        <v>1</v>
      </c>
      <c r="K18" s="709"/>
      <c r="L18" s="709">
        <v>1</v>
      </c>
      <c r="M18" s="709"/>
      <c r="N18" s="709">
        <v>1</v>
      </c>
      <c r="O18" s="709"/>
      <c r="P18" s="739"/>
    </row>
    <row r="19" spans="1:16" ht="23.25" customHeight="1" thickBot="1">
      <c r="A19" s="1039" t="s">
        <v>35</v>
      </c>
      <c r="B19" s="1040"/>
      <c r="C19" s="1040"/>
      <c r="D19" s="1040"/>
      <c r="E19" s="1040"/>
      <c r="F19" s="1040"/>
      <c r="G19" s="1166"/>
      <c r="H19" s="1167"/>
      <c r="I19" s="1167"/>
      <c r="J19" s="1167"/>
      <c r="K19" s="1167"/>
      <c r="L19" s="1167"/>
      <c r="M19" s="1167"/>
      <c r="N19" s="1167"/>
      <c r="O19" s="1167"/>
      <c r="P19" s="1168"/>
    </row>
    <row r="20" spans="1:16">
      <c r="A20" s="940">
        <v>2</v>
      </c>
      <c r="B20" s="823" t="s">
        <v>45</v>
      </c>
      <c r="C20" s="920" t="s">
        <v>253</v>
      </c>
      <c r="D20" s="920" t="s">
        <v>253</v>
      </c>
      <c r="E20" s="711" t="s">
        <v>46</v>
      </c>
      <c r="F20" s="223">
        <f t="shared" ref="F20:F36" si="1">SUM(H20+J20+L20+N20)</f>
        <v>12</v>
      </c>
      <c r="G20" s="223"/>
      <c r="H20" s="740">
        <v>3</v>
      </c>
      <c r="I20" s="741"/>
      <c r="J20" s="733">
        <v>3</v>
      </c>
      <c r="K20" s="733"/>
      <c r="L20" s="733">
        <v>3</v>
      </c>
      <c r="M20" s="733"/>
      <c r="N20" s="733">
        <v>3</v>
      </c>
      <c r="O20" s="741"/>
      <c r="P20" s="916"/>
    </row>
    <row r="21" spans="1:16">
      <c r="A21" s="924"/>
      <c r="B21" s="912"/>
      <c r="C21" s="913"/>
      <c r="D21" s="913"/>
      <c r="E21" s="144" t="s">
        <v>47</v>
      </c>
      <c r="F21" s="121">
        <f t="shared" si="1"/>
        <v>12</v>
      </c>
      <c r="G21" s="121"/>
      <c r="H21" s="10">
        <v>3</v>
      </c>
      <c r="I21" s="11"/>
      <c r="J21" s="127">
        <v>3</v>
      </c>
      <c r="K21" s="127"/>
      <c r="L21" s="127">
        <v>3</v>
      </c>
      <c r="M21" s="127"/>
      <c r="N21" s="127">
        <v>3</v>
      </c>
      <c r="O21" s="11"/>
      <c r="P21" s="916"/>
    </row>
    <row r="22" spans="1:16">
      <c r="A22" s="924"/>
      <c r="B22" s="912"/>
      <c r="C22" s="913"/>
      <c r="D22" s="913"/>
      <c r="E22" s="144" t="s">
        <v>48</v>
      </c>
      <c r="F22" s="643">
        <v>1</v>
      </c>
      <c r="G22" s="121"/>
      <c r="H22" s="10">
        <v>1</v>
      </c>
      <c r="I22" s="11"/>
      <c r="J22" s="127">
        <v>1</v>
      </c>
      <c r="K22" s="127"/>
      <c r="L22" s="127">
        <v>1</v>
      </c>
      <c r="M22" s="127"/>
      <c r="N22" s="127">
        <v>1</v>
      </c>
      <c r="O22" s="11"/>
      <c r="P22" s="916"/>
    </row>
    <row r="23" spans="1:16">
      <c r="A23" s="924"/>
      <c r="B23" s="912"/>
      <c r="C23" s="913"/>
      <c r="D23" s="913"/>
      <c r="E23" s="144" t="s">
        <v>49</v>
      </c>
      <c r="F23" s="121">
        <f t="shared" si="1"/>
        <v>4</v>
      </c>
      <c r="G23" s="121"/>
      <c r="H23" s="10">
        <v>1</v>
      </c>
      <c r="I23" s="11"/>
      <c r="J23" s="127">
        <v>1</v>
      </c>
      <c r="K23" s="127"/>
      <c r="L23" s="127">
        <v>1</v>
      </c>
      <c r="M23" s="127"/>
      <c r="N23" s="127">
        <v>1</v>
      </c>
      <c r="O23" s="11"/>
      <c r="P23" s="917"/>
    </row>
    <row r="24" spans="1:16">
      <c r="A24" s="141">
        <v>3</v>
      </c>
      <c r="B24" s="128" t="s">
        <v>50</v>
      </c>
      <c r="C24" s="140" t="s">
        <v>253</v>
      </c>
      <c r="D24" s="140" t="s">
        <v>253</v>
      </c>
      <c r="E24" s="144" t="s">
        <v>152</v>
      </c>
      <c r="F24" s="121">
        <f t="shared" si="1"/>
        <v>12</v>
      </c>
      <c r="G24" s="121"/>
      <c r="H24" s="10">
        <v>3</v>
      </c>
      <c r="I24" s="11"/>
      <c r="J24" s="127">
        <v>3</v>
      </c>
      <c r="K24" s="127"/>
      <c r="L24" s="127">
        <v>3</v>
      </c>
      <c r="M24" s="127"/>
      <c r="N24" s="127">
        <v>3</v>
      </c>
      <c r="O24" s="11"/>
      <c r="P24" s="147"/>
    </row>
    <row r="25" spans="1:16">
      <c r="A25" s="938">
        <v>4</v>
      </c>
      <c r="B25" s="821" t="s">
        <v>150</v>
      </c>
      <c r="C25" s="918" t="s">
        <v>253</v>
      </c>
      <c r="D25" s="918" t="s">
        <v>253</v>
      </c>
      <c r="E25" s="144" t="s">
        <v>55</v>
      </c>
      <c r="F25" s="121">
        <f t="shared" si="1"/>
        <v>48</v>
      </c>
      <c r="G25" s="121"/>
      <c r="H25" s="10">
        <v>12</v>
      </c>
      <c r="I25" s="11"/>
      <c r="J25" s="127">
        <v>12</v>
      </c>
      <c r="K25" s="127"/>
      <c r="L25" s="127">
        <v>12</v>
      </c>
      <c r="M25" s="127"/>
      <c r="N25" s="127">
        <v>12</v>
      </c>
      <c r="O25" s="11"/>
      <c r="P25" s="147"/>
    </row>
    <row r="26" spans="1:16">
      <c r="A26" s="939"/>
      <c r="B26" s="822"/>
      <c r="C26" s="919"/>
      <c r="D26" s="919"/>
      <c r="E26" s="144" t="s">
        <v>56</v>
      </c>
      <c r="F26" s="643">
        <v>4</v>
      </c>
      <c r="G26" s="121"/>
      <c r="H26" s="10">
        <v>4</v>
      </c>
      <c r="I26" s="11"/>
      <c r="J26" s="127">
        <v>4</v>
      </c>
      <c r="K26" s="127"/>
      <c r="L26" s="127">
        <v>4</v>
      </c>
      <c r="M26" s="127"/>
      <c r="N26" s="127">
        <v>4</v>
      </c>
      <c r="O26" s="11"/>
      <c r="P26" s="147"/>
    </row>
    <row r="27" spans="1:16">
      <c r="A27" s="940"/>
      <c r="B27" s="823"/>
      <c r="C27" s="920"/>
      <c r="D27" s="920"/>
      <c r="E27" s="144" t="s">
        <v>51</v>
      </c>
      <c r="F27" s="121">
        <f t="shared" si="1"/>
        <v>48</v>
      </c>
      <c r="G27" s="121"/>
      <c r="H27" s="10">
        <v>12</v>
      </c>
      <c r="I27" s="11"/>
      <c r="J27" s="127">
        <v>12</v>
      </c>
      <c r="K27" s="127"/>
      <c r="L27" s="127">
        <v>12</v>
      </c>
      <c r="M27" s="127"/>
      <c r="N27" s="127">
        <v>12</v>
      </c>
      <c r="O27" s="11"/>
      <c r="P27" s="147"/>
    </row>
    <row r="28" spans="1:16">
      <c r="A28" s="141">
        <v>5</v>
      </c>
      <c r="B28" s="128" t="s">
        <v>144</v>
      </c>
      <c r="C28" s="140" t="s">
        <v>253</v>
      </c>
      <c r="D28" s="140" t="s">
        <v>253</v>
      </c>
      <c r="E28" s="144" t="s">
        <v>52</v>
      </c>
      <c r="F28" s="121">
        <f t="shared" si="1"/>
        <v>2</v>
      </c>
      <c r="G28" s="121"/>
      <c r="H28" s="10"/>
      <c r="I28" s="11"/>
      <c r="J28" s="127">
        <v>1</v>
      </c>
      <c r="K28" s="127"/>
      <c r="L28" s="127"/>
      <c r="M28" s="127"/>
      <c r="N28" s="127">
        <v>1</v>
      </c>
      <c r="O28" s="11"/>
      <c r="P28" s="147"/>
    </row>
    <row r="29" spans="1:16" ht="22.5">
      <c r="A29" s="141">
        <v>6</v>
      </c>
      <c r="B29" s="128" t="s">
        <v>143</v>
      </c>
      <c r="C29" s="140" t="s">
        <v>253</v>
      </c>
      <c r="D29" s="140" t="s">
        <v>253</v>
      </c>
      <c r="E29" s="144" t="s">
        <v>34</v>
      </c>
      <c r="F29" s="121">
        <f t="shared" si="1"/>
        <v>4</v>
      </c>
      <c r="G29" s="121"/>
      <c r="H29" s="10">
        <v>1</v>
      </c>
      <c r="I29" s="11"/>
      <c r="J29" s="127">
        <v>1</v>
      </c>
      <c r="K29" s="127"/>
      <c r="L29" s="127">
        <v>1</v>
      </c>
      <c r="M29" s="127"/>
      <c r="N29" s="127">
        <v>1</v>
      </c>
      <c r="O29" s="11"/>
      <c r="P29" s="147"/>
    </row>
    <row r="30" spans="1:16">
      <c r="A30" s="96">
        <v>7</v>
      </c>
      <c r="B30" s="149" t="s">
        <v>54</v>
      </c>
      <c r="C30" s="142" t="s">
        <v>253</v>
      </c>
      <c r="D30" s="142" t="s">
        <v>253</v>
      </c>
      <c r="E30" s="142" t="s">
        <v>153</v>
      </c>
      <c r="F30" s="121">
        <f t="shared" si="1"/>
        <v>12</v>
      </c>
      <c r="G30" s="121"/>
      <c r="H30" s="10">
        <v>3</v>
      </c>
      <c r="I30" s="11"/>
      <c r="J30" s="127">
        <v>3</v>
      </c>
      <c r="K30" s="127"/>
      <c r="L30" s="127">
        <v>3</v>
      </c>
      <c r="M30" s="127"/>
      <c r="N30" s="127">
        <v>3</v>
      </c>
      <c r="O30" s="11"/>
      <c r="P30" s="147"/>
    </row>
    <row r="31" spans="1:16">
      <c r="A31" s="863">
        <v>8</v>
      </c>
      <c r="B31" s="865" t="s">
        <v>145</v>
      </c>
      <c r="C31" s="867" t="s">
        <v>253</v>
      </c>
      <c r="D31" s="867" t="s">
        <v>253</v>
      </c>
      <c r="E31" s="142" t="s">
        <v>146</v>
      </c>
      <c r="F31" s="121">
        <f t="shared" si="1"/>
        <v>264</v>
      </c>
      <c r="G31" s="121"/>
      <c r="H31" s="10">
        <v>66</v>
      </c>
      <c r="I31" s="11"/>
      <c r="J31" s="127">
        <v>66</v>
      </c>
      <c r="K31" s="127"/>
      <c r="L31" s="127">
        <v>66</v>
      </c>
      <c r="M31" s="127"/>
      <c r="N31" s="127">
        <v>66</v>
      </c>
      <c r="O31" s="11"/>
      <c r="P31" s="136"/>
    </row>
    <row r="32" spans="1:16">
      <c r="A32" s="864"/>
      <c r="B32" s="866"/>
      <c r="C32" s="868"/>
      <c r="D32" s="868"/>
      <c r="E32" s="142" t="s">
        <v>147</v>
      </c>
      <c r="F32" s="121">
        <f t="shared" si="1"/>
        <v>240</v>
      </c>
      <c r="G32" s="121"/>
      <c r="H32" s="10">
        <v>60</v>
      </c>
      <c r="I32" s="11"/>
      <c r="J32" s="127">
        <v>60</v>
      </c>
      <c r="K32" s="127"/>
      <c r="L32" s="127">
        <v>60</v>
      </c>
      <c r="M32" s="127"/>
      <c r="N32" s="127">
        <v>60</v>
      </c>
      <c r="O32" s="11"/>
      <c r="P32" s="136"/>
    </row>
    <row r="33" spans="1:16">
      <c r="A33" s="956">
        <v>9</v>
      </c>
      <c r="B33" s="1094" t="s">
        <v>151</v>
      </c>
      <c r="C33" s="1096" t="s">
        <v>253</v>
      </c>
      <c r="D33" s="1096" t="s">
        <v>253</v>
      </c>
      <c r="E33" s="727" t="s">
        <v>40</v>
      </c>
      <c r="F33" s="566">
        <f t="shared" si="1"/>
        <v>0</v>
      </c>
      <c r="G33" s="121"/>
      <c r="H33" s="13"/>
      <c r="I33" s="13"/>
      <c r="J33" s="13"/>
      <c r="K33" s="13"/>
      <c r="L33" s="13"/>
      <c r="M33" s="13"/>
      <c r="N33" s="13"/>
      <c r="O33" s="13"/>
      <c r="P33" s="935"/>
    </row>
    <row r="34" spans="1:16">
      <c r="A34" s="956"/>
      <c r="B34" s="1094"/>
      <c r="C34" s="1096"/>
      <c r="D34" s="1096"/>
      <c r="E34" s="727" t="s">
        <v>41</v>
      </c>
      <c r="F34" s="566">
        <f t="shared" si="1"/>
        <v>0</v>
      </c>
      <c r="G34" s="121"/>
      <c r="H34" s="13"/>
      <c r="I34" s="13"/>
      <c r="J34" s="13"/>
      <c r="K34" s="13"/>
      <c r="L34" s="13"/>
      <c r="M34" s="13"/>
      <c r="N34" s="13"/>
      <c r="O34" s="13"/>
      <c r="P34" s="936"/>
    </row>
    <row r="35" spans="1:16">
      <c r="A35" s="956"/>
      <c r="B35" s="1094"/>
      <c r="C35" s="1096"/>
      <c r="D35" s="1096"/>
      <c r="E35" s="727" t="s">
        <v>42</v>
      </c>
      <c r="F35" s="566">
        <f t="shared" si="1"/>
        <v>0</v>
      </c>
      <c r="G35" s="121"/>
      <c r="H35" s="13"/>
      <c r="I35" s="13"/>
      <c r="J35" s="13"/>
      <c r="K35" s="13"/>
      <c r="L35" s="13"/>
      <c r="M35" s="13"/>
      <c r="N35" s="13"/>
      <c r="O35" s="13"/>
      <c r="P35" s="936"/>
    </row>
    <row r="36" spans="1:16" ht="15.75" thickBot="1">
      <c r="A36" s="964"/>
      <c r="B36" s="1095"/>
      <c r="C36" s="1097"/>
      <c r="D36" s="1097"/>
      <c r="E36" s="728" t="s">
        <v>43</v>
      </c>
      <c r="F36" s="570">
        <f t="shared" si="1"/>
        <v>0</v>
      </c>
      <c r="G36" s="183"/>
      <c r="H36" s="63"/>
      <c r="I36" s="63"/>
      <c r="J36" s="63"/>
      <c r="K36" s="63"/>
      <c r="L36" s="63"/>
      <c r="M36" s="63"/>
      <c r="N36" s="63"/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665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665"/>
    </row>
    <row r="40" spans="1:16" ht="36" customHeight="1">
      <c r="A40" s="16"/>
      <c r="B40" s="909" t="s">
        <v>252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</row>
    <row r="41" spans="1:16" ht="14.25" customHeight="1">
      <c r="A41" s="16"/>
      <c r="B41" s="663"/>
      <c r="C41" s="663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</row>
    <row r="42" spans="1:16" ht="15.75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15.75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0.25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15.75" thickBot="1">
      <c r="A50" s="35"/>
      <c r="B50" s="14"/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</row>
    <row r="51" spans="1:16" ht="17.25" customHeight="1">
      <c r="A51" s="876" t="s">
        <v>12</v>
      </c>
      <c r="B51" s="878" t="s">
        <v>13</v>
      </c>
      <c r="C51" s="881" t="s">
        <v>14</v>
      </c>
      <c r="D51" s="881"/>
      <c r="E51" s="882" t="s">
        <v>15</v>
      </c>
      <c r="F51" s="881" t="s">
        <v>16</v>
      </c>
      <c r="G51" s="881"/>
      <c r="H51" s="881"/>
      <c r="I51" s="881"/>
      <c r="J51" s="881"/>
      <c r="K51" s="881"/>
      <c r="L51" s="881"/>
      <c r="M51" s="881"/>
      <c r="N51" s="881"/>
      <c r="O51" s="881"/>
      <c r="P51" s="884" t="s">
        <v>17</v>
      </c>
    </row>
    <row r="52" spans="1:16" ht="18.75" customHeight="1">
      <c r="A52" s="877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885"/>
    </row>
    <row r="53" spans="1:16" ht="54" customHeight="1" thickBot="1">
      <c r="A53" s="1147"/>
      <c r="B53" s="879"/>
      <c r="C53" s="1044"/>
      <c r="D53" s="1044"/>
      <c r="E53" s="1004"/>
      <c r="F53" s="1004"/>
      <c r="G53" s="1042"/>
      <c r="H53" s="723" t="s">
        <v>25</v>
      </c>
      <c r="I53" s="723" t="s">
        <v>26</v>
      </c>
      <c r="J53" s="723" t="s">
        <v>25</v>
      </c>
      <c r="K53" s="723" t="s">
        <v>26</v>
      </c>
      <c r="L53" s="723" t="s">
        <v>25</v>
      </c>
      <c r="M53" s="723" t="s">
        <v>26</v>
      </c>
      <c r="N53" s="723" t="s">
        <v>25</v>
      </c>
      <c r="O53" s="723" t="s">
        <v>26</v>
      </c>
      <c r="P53" s="1148"/>
    </row>
    <row r="54" spans="1:16" ht="25.5" customHeight="1" thickBot="1">
      <c r="A54" s="1039" t="s">
        <v>57</v>
      </c>
      <c r="B54" s="1040"/>
      <c r="C54" s="1040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1"/>
    </row>
    <row r="55" spans="1:16" ht="36" customHeight="1">
      <c r="A55" s="820">
        <v>1</v>
      </c>
      <c r="B55" s="823" t="s">
        <v>59</v>
      </c>
      <c r="C55" s="907" t="s">
        <v>253</v>
      </c>
      <c r="D55" s="907" t="s">
        <v>265</v>
      </c>
      <c r="E55" s="711" t="s">
        <v>154</v>
      </c>
      <c r="F55" s="223">
        <f t="shared" ref="F55:F75" si="2">SUM(H55+J55+L55+N55)</f>
        <v>120</v>
      </c>
      <c r="G55" s="223"/>
      <c r="H55" s="710">
        <v>30</v>
      </c>
      <c r="I55" s="710"/>
      <c r="J55" s="710">
        <v>30</v>
      </c>
      <c r="K55" s="710"/>
      <c r="L55" s="710">
        <v>30</v>
      </c>
      <c r="M55" s="710"/>
      <c r="N55" s="710">
        <v>30</v>
      </c>
      <c r="O55" s="710"/>
      <c r="P55" s="1164" t="s">
        <v>268</v>
      </c>
    </row>
    <row r="56" spans="1:16">
      <c r="A56" s="949"/>
      <c r="B56" s="912"/>
      <c r="C56" s="914"/>
      <c r="D56" s="914"/>
      <c r="E56" s="713" t="s">
        <v>34</v>
      </c>
      <c r="F56" s="719">
        <f t="shared" si="2"/>
        <v>12</v>
      </c>
      <c r="G56" s="719"/>
      <c r="H56" s="714">
        <v>3</v>
      </c>
      <c r="I56" s="714"/>
      <c r="J56" s="714">
        <v>3</v>
      </c>
      <c r="K56" s="714"/>
      <c r="L56" s="714">
        <v>3</v>
      </c>
      <c r="M56" s="714"/>
      <c r="N56" s="714">
        <v>3</v>
      </c>
      <c r="O56" s="714"/>
      <c r="P56" s="1164"/>
    </row>
    <row r="57" spans="1:16">
      <c r="A57" s="949">
        <v>2</v>
      </c>
      <c r="B57" s="912" t="s">
        <v>61</v>
      </c>
      <c r="C57" s="914" t="s">
        <v>253</v>
      </c>
      <c r="D57" s="914" t="s">
        <v>265</v>
      </c>
      <c r="E57" s="713" t="s">
        <v>154</v>
      </c>
      <c r="F57" s="719">
        <f t="shared" si="2"/>
        <v>120</v>
      </c>
      <c r="G57" s="719"/>
      <c r="H57" s="714">
        <v>30</v>
      </c>
      <c r="I57" s="714"/>
      <c r="J57" s="714">
        <v>30</v>
      </c>
      <c r="K57" s="714"/>
      <c r="L57" s="714">
        <v>30</v>
      </c>
      <c r="M57" s="714"/>
      <c r="N57" s="714">
        <v>30</v>
      </c>
      <c r="O57" s="714"/>
      <c r="P57" s="1164"/>
    </row>
    <row r="58" spans="1:16">
      <c r="A58" s="949"/>
      <c r="B58" s="912"/>
      <c r="C58" s="914"/>
      <c r="D58" s="914"/>
      <c r="E58" s="713" t="s">
        <v>34</v>
      </c>
      <c r="F58" s="719">
        <f t="shared" si="2"/>
        <v>120</v>
      </c>
      <c r="G58" s="719"/>
      <c r="H58" s="714">
        <v>30</v>
      </c>
      <c r="I58" s="714"/>
      <c r="J58" s="714">
        <v>30</v>
      </c>
      <c r="K58" s="714"/>
      <c r="L58" s="714">
        <v>30</v>
      </c>
      <c r="M58" s="714"/>
      <c r="N58" s="714">
        <v>30</v>
      </c>
      <c r="O58" s="714"/>
      <c r="P58" s="1164"/>
    </row>
    <row r="59" spans="1:16" ht="22.5">
      <c r="A59" s="715">
        <v>3</v>
      </c>
      <c r="B59" s="712" t="s">
        <v>62</v>
      </c>
      <c r="C59" s="713" t="s">
        <v>253</v>
      </c>
      <c r="D59" s="713" t="s">
        <v>253</v>
      </c>
      <c r="E59" s="713" t="s">
        <v>58</v>
      </c>
      <c r="F59" s="719">
        <f t="shared" si="2"/>
        <v>48</v>
      </c>
      <c r="G59" s="719"/>
      <c r="H59" s="714">
        <v>12</v>
      </c>
      <c r="I59" s="714"/>
      <c r="J59" s="714">
        <v>12</v>
      </c>
      <c r="K59" s="714"/>
      <c r="L59" s="714">
        <v>12</v>
      </c>
      <c r="M59" s="714"/>
      <c r="N59" s="714">
        <v>12</v>
      </c>
      <c r="O59" s="714"/>
      <c r="P59" s="1164"/>
    </row>
    <row r="60" spans="1:16">
      <c r="A60" s="949">
        <v>4</v>
      </c>
      <c r="B60" s="912" t="s">
        <v>98</v>
      </c>
      <c r="C60" s="914" t="s">
        <v>253</v>
      </c>
      <c r="D60" s="914" t="s">
        <v>265</v>
      </c>
      <c r="E60" s="713" t="s">
        <v>155</v>
      </c>
      <c r="F60" s="719">
        <f t="shared" si="2"/>
        <v>1</v>
      </c>
      <c r="G60" s="719"/>
      <c r="H60" s="714"/>
      <c r="I60" s="714"/>
      <c r="J60" s="714">
        <v>1</v>
      </c>
      <c r="K60" s="714"/>
      <c r="L60" s="714"/>
      <c r="M60" s="714"/>
      <c r="N60" s="714"/>
      <c r="O60" s="714"/>
      <c r="P60" s="1164"/>
    </row>
    <row r="61" spans="1:16">
      <c r="A61" s="949"/>
      <c r="B61" s="912"/>
      <c r="C61" s="914"/>
      <c r="D61" s="914"/>
      <c r="E61" s="713" t="s">
        <v>64</v>
      </c>
      <c r="F61" s="719">
        <f t="shared" si="2"/>
        <v>1</v>
      </c>
      <c r="G61" s="719"/>
      <c r="H61" s="714"/>
      <c r="I61" s="714"/>
      <c r="J61" s="714">
        <v>1</v>
      </c>
      <c r="K61" s="714"/>
      <c r="L61" s="714"/>
      <c r="M61" s="714"/>
      <c r="N61" s="714"/>
      <c r="O61" s="714"/>
      <c r="P61" s="1164"/>
    </row>
    <row r="62" spans="1:16" ht="22.5">
      <c r="A62" s="715">
        <v>5</v>
      </c>
      <c r="B62" s="712" t="s">
        <v>99</v>
      </c>
      <c r="C62" s="713" t="s">
        <v>253</v>
      </c>
      <c r="D62" s="713" t="s">
        <v>265</v>
      </c>
      <c r="E62" s="713" t="s">
        <v>58</v>
      </c>
      <c r="F62" s="719">
        <f t="shared" si="2"/>
        <v>12</v>
      </c>
      <c r="G62" s="719"/>
      <c r="H62" s="714">
        <v>3</v>
      </c>
      <c r="I62" s="714"/>
      <c r="J62" s="714">
        <v>3</v>
      </c>
      <c r="K62" s="714"/>
      <c r="L62" s="714">
        <v>3</v>
      </c>
      <c r="M62" s="714"/>
      <c r="N62" s="714">
        <v>3</v>
      </c>
      <c r="O62" s="714"/>
      <c r="P62" s="1164"/>
    </row>
    <row r="63" spans="1:16">
      <c r="A63" s="1036">
        <v>6</v>
      </c>
      <c r="B63" s="1037" t="s">
        <v>65</v>
      </c>
      <c r="C63" s="1038" t="s">
        <v>253</v>
      </c>
      <c r="D63" s="1038" t="s">
        <v>29</v>
      </c>
      <c r="E63" s="722" t="s">
        <v>58</v>
      </c>
      <c r="F63" s="310">
        <f t="shared" si="2"/>
        <v>0</v>
      </c>
      <c r="G63" s="719"/>
      <c r="H63" s="714"/>
      <c r="I63" s="714"/>
      <c r="J63" s="714"/>
      <c r="K63" s="714"/>
      <c r="L63" s="714"/>
      <c r="M63" s="714"/>
      <c r="N63" s="714"/>
      <c r="O63" s="714"/>
      <c r="P63" s="1164"/>
    </row>
    <row r="64" spans="1:16">
      <c r="A64" s="1036"/>
      <c r="B64" s="1037"/>
      <c r="C64" s="1038"/>
      <c r="D64" s="1038"/>
      <c r="E64" s="722" t="s">
        <v>34</v>
      </c>
      <c r="F64" s="310">
        <f t="shared" si="2"/>
        <v>0</v>
      </c>
      <c r="G64" s="719"/>
      <c r="H64" s="714"/>
      <c r="I64" s="714"/>
      <c r="J64" s="714"/>
      <c r="K64" s="714"/>
      <c r="L64" s="714"/>
      <c r="M64" s="714"/>
      <c r="N64" s="714"/>
      <c r="O64" s="714"/>
      <c r="P64" s="1164"/>
    </row>
    <row r="65" spans="1:16" ht="22.5">
      <c r="A65" s="715">
        <v>7</v>
      </c>
      <c r="B65" s="712" t="s">
        <v>74</v>
      </c>
      <c r="C65" s="713" t="s">
        <v>253</v>
      </c>
      <c r="D65" s="713" t="s">
        <v>253</v>
      </c>
      <c r="E65" s="713" t="s">
        <v>58</v>
      </c>
      <c r="F65" s="719">
        <f t="shared" si="2"/>
        <v>42</v>
      </c>
      <c r="G65" s="719"/>
      <c r="H65" s="714">
        <v>2</v>
      </c>
      <c r="I65" s="714"/>
      <c r="J65" s="714">
        <v>2</v>
      </c>
      <c r="K65" s="714"/>
      <c r="L65" s="714">
        <v>36</v>
      </c>
      <c r="M65" s="714"/>
      <c r="N65" s="714">
        <v>2</v>
      </c>
      <c r="O65" s="714"/>
      <c r="P65" s="1164"/>
    </row>
    <row r="66" spans="1:16">
      <c r="A66" s="949">
        <v>8</v>
      </c>
      <c r="B66" s="912" t="s">
        <v>66</v>
      </c>
      <c r="C66" s="914" t="s">
        <v>253</v>
      </c>
      <c r="D66" s="914" t="s">
        <v>265</v>
      </c>
      <c r="E66" s="713" t="s">
        <v>63</v>
      </c>
      <c r="F66" s="719">
        <f t="shared" si="2"/>
        <v>2</v>
      </c>
      <c r="G66" s="719"/>
      <c r="H66" s="714"/>
      <c r="I66" s="714"/>
      <c r="J66" s="714">
        <v>1</v>
      </c>
      <c r="K66" s="714"/>
      <c r="L66" s="714"/>
      <c r="M66" s="714"/>
      <c r="N66" s="714">
        <v>1</v>
      </c>
      <c r="O66" s="714"/>
      <c r="P66" s="1164"/>
    </row>
    <row r="67" spans="1:16">
      <c r="A67" s="949"/>
      <c r="B67" s="912"/>
      <c r="C67" s="914"/>
      <c r="D67" s="914"/>
      <c r="E67" s="713" t="s">
        <v>64</v>
      </c>
      <c r="F67" s="719">
        <f t="shared" si="2"/>
        <v>2</v>
      </c>
      <c r="G67" s="719"/>
      <c r="H67" s="714"/>
      <c r="I67" s="714"/>
      <c r="J67" s="714">
        <v>1</v>
      </c>
      <c r="K67" s="714"/>
      <c r="L67" s="714"/>
      <c r="M67" s="714"/>
      <c r="N67" s="714">
        <v>1</v>
      </c>
      <c r="O67" s="714"/>
      <c r="P67" s="1164"/>
    </row>
    <row r="68" spans="1:16">
      <c r="A68" s="949">
        <v>9</v>
      </c>
      <c r="B68" s="912" t="s">
        <v>67</v>
      </c>
      <c r="C68" s="914" t="s">
        <v>253</v>
      </c>
      <c r="D68" s="914" t="s">
        <v>265</v>
      </c>
      <c r="E68" s="713" t="s">
        <v>68</v>
      </c>
      <c r="F68" s="719">
        <f t="shared" si="2"/>
        <v>4</v>
      </c>
      <c r="G68" s="719"/>
      <c r="H68" s="714">
        <v>1</v>
      </c>
      <c r="I68" s="714"/>
      <c r="J68" s="714">
        <v>1</v>
      </c>
      <c r="K68" s="714"/>
      <c r="L68" s="714">
        <v>1</v>
      </c>
      <c r="M68" s="714"/>
      <c r="N68" s="714">
        <v>1</v>
      </c>
      <c r="O68" s="714"/>
      <c r="P68" s="1164"/>
    </row>
    <row r="69" spans="1:16">
      <c r="A69" s="949"/>
      <c r="B69" s="912"/>
      <c r="C69" s="914"/>
      <c r="D69" s="914"/>
      <c r="E69" s="713" t="s">
        <v>36</v>
      </c>
      <c r="F69" s="719">
        <f t="shared" si="2"/>
        <v>4</v>
      </c>
      <c r="G69" s="719"/>
      <c r="H69" s="714">
        <v>1</v>
      </c>
      <c r="I69" s="714"/>
      <c r="J69" s="714">
        <v>1</v>
      </c>
      <c r="K69" s="714"/>
      <c r="L69" s="714">
        <v>1</v>
      </c>
      <c r="M69" s="714"/>
      <c r="N69" s="714">
        <v>1</v>
      </c>
      <c r="O69" s="714"/>
      <c r="P69" s="1164"/>
    </row>
    <row r="70" spans="1:16" ht="22.5">
      <c r="A70" s="949"/>
      <c r="B70" s="912"/>
      <c r="C70" s="914"/>
      <c r="D70" s="914"/>
      <c r="E70" s="713" t="s">
        <v>69</v>
      </c>
      <c r="F70" s="719">
        <f t="shared" si="2"/>
        <v>180</v>
      </c>
      <c r="G70" s="719"/>
      <c r="H70" s="714">
        <v>45</v>
      </c>
      <c r="I70" s="714"/>
      <c r="J70" s="714">
        <v>45</v>
      </c>
      <c r="K70" s="714"/>
      <c r="L70" s="714">
        <v>45</v>
      </c>
      <c r="M70" s="714"/>
      <c r="N70" s="714">
        <v>45</v>
      </c>
      <c r="O70" s="714"/>
      <c r="P70" s="1164"/>
    </row>
    <row r="71" spans="1:16" ht="22.5">
      <c r="A71" s="949"/>
      <c r="B71" s="912"/>
      <c r="C71" s="914"/>
      <c r="D71" s="914"/>
      <c r="E71" s="713" t="s">
        <v>75</v>
      </c>
      <c r="F71" s="719">
        <f t="shared" si="2"/>
        <v>4</v>
      </c>
      <c r="G71" s="719"/>
      <c r="H71" s="714">
        <v>1</v>
      </c>
      <c r="I71" s="714"/>
      <c r="J71" s="714">
        <v>1</v>
      </c>
      <c r="K71" s="714"/>
      <c r="L71" s="714">
        <v>1</v>
      </c>
      <c r="M71" s="714"/>
      <c r="N71" s="714">
        <v>1</v>
      </c>
      <c r="O71" s="714"/>
      <c r="P71" s="1164"/>
    </row>
    <row r="72" spans="1:16">
      <c r="A72" s="715">
        <v>10</v>
      </c>
      <c r="B72" s="712" t="s">
        <v>70</v>
      </c>
      <c r="C72" s="713" t="s">
        <v>253</v>
      </c>
      <c r="D72" s="713" t="s">
        <v>29</v>
      </c>
      <c r="E72" s="713" t="s">
        <v>71</v>
      </c>
      <c r="F72" s="719">
        <f t="shared" si="2"/>
        <v>1</v>
      </c>
      <c r="G72" s="719"/>
      <c r="H72" s="714"/>
      <c r="I72" s="714"/>
      <c r="J72" s="714"/>
      <c r="K72" s="714"/>
      <c r="L72" s="714">
        <v>1</v>
      </c>
      <c r="M72" s="714"/>
      <c r="N72" s="714"/>
      <c r="O72" s="714"/>
      <c r="P72" s="1164"/>
    </row>
    <row r="73" spans="1:16" ht="22.5">
      <c r="A73" s="715">
        <v>11</v>
      </c>
      <c r="B73" s="712" t="s">
        <v>100</v>
      </c>
      <c r="C73" s="713" t="s">
        <v>253</v>
      </c>
      <c r="D73" s="713" t="s">
        <v>29</v>
      </c>
      <c r="E73" s="713" t="s">
        <v>72</v>
      </c>
      <c r="F73" s="719">
        <f t="shared" si="2"/>
        <v>2</v>
      </c>
      <c r="G73" s="719"/>
      <c r="H73" s="714"/>
      <c r="I73" s="714"/>
      <c r="J73" s="714">
        <v>1</v>
      </c>
      <c r="K73" s="714"/>
      <c r="L73" s="714"/>
      <c r="M73" s="714"/>
      <c r="N73" s="714">
        <v>1</v>
      </c>
      <c r="O73" s="714"/>
      <c r="P73" s="1164"/>
    </row>
    <row r="74" spans="1:16">
      <c r="A74" s="949">
        <v>12</v>
      </c>
      <c r="B74" s="912" t="s">
        <v>101</v>
      </c>
      <c r="C74" s="914" t="s">
        <v>253</v>
      </c>
      <c r="D74" s="914" t="s">
        <v>29</v>
      </c>
      <c r="E74" s="713" t="s">
        <v>73</v>
      </c>
      <c r="F74" s="719">
        <f t="shared" si="2"/>
        <v>1</v>
      </c>
      <c r="G74" s="719"/>
      <c r="H74" s="714"/>
      <c r="I74" s="714"/>
      <c r="J74" s="714">
        <v>1</v>
      </c>
      <c r="K74" s="714"/>
      <c r="L74" s="714"/>
      <c r="M74" s="714"/>
      <c r="N74" s="714"/>
      <c r="O74" s="714"/>
      <c r="P74" s="1164"/>
    </row>
    <row r="75" spans="1:16" ht="15.75" thickBot="1">
      <c r="A75" s="969"/>
      <c r="B75" s="968"/>
      <c r="C75" s="967"/>
      <c r="D75" s="967"/>
      <c r="E75" s="716" t="s">
        <v>64</v>
      </c>
      <c r="F75" s="183">
        <f t="shared" si="2"/>
        <v>0</v>
      </c>
      <c r="G75" s="183"/>
      <c r="H75" s="228"/>
      <c r="I75" s="228"/>
      <c r="J75" s="228"/>
      <c r="K75" s="228"/>
      <c r="L75" s="228"/>
      <c r="M75" s="228"/>
      <c r="N75" s="228"/>
      <c r="O75" s="228"/>
      <c r="P75" s="1165"/>
    </row>
    <row r="76" spans="1:16" ht="15.75" thickBot="1">
      <c r="A76" s="4"/>
      <c r="B76" s="134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</row>
    <row r="77" spans="1:16" ht="25.5" customHeight="1" thickBot="1">
      <c r="A77" s="366" t="s">
        <v>118</v>
      </c>
      <c r="B77" s="367"/>
      <c r="C77" s="367"/>
      <c r="D77" s="368"/>
      <c r="E77" s="369"/>
      <c r="F77" s="370"/>
      <c r="G77" s="371"/>
      <c r="H77" s="370"/>
      <c r="I77" s="370"/>
      <c r="J77" s="370"/>
      <c r="K77" s="370"/>
      <c r="L77" s="370"/>
      <c r="M77" s="370"/>
      <c r="N77" s="370"/>
      <c r="O77" s="370"/>
      <c r="P77" s="372"/>
    </row>
    <row r="78" spans="1:16" ht="15" customHeight="1">
      <c r="A78" s="1036">
        <v>1</v>
      </c>
      <c r="B78" s="1037" t="s">
        <v>44</v>
      </c>
      <c r="C78" s="1063" t="s">
        <v>253</v>
      </c>
      <c r="D78" s="1063" t="s">
        <v>29</v>
      </c>
      <c r="E78" s="726" t="s">
        <v>36</v>
      </c>
      <c r="F78" s="310">
        <f t="shared" ref="F78:F103" si="3">SUM(H78+J78+L78+N78)</f>
        <v>0</v>
      </c>
      <c r="G78" s="121"/>
      <c r="H78" s="10"/>
      <c r="I78" s="11"/>
      <c r="J78" s="127"/>
      <c r="K78" s="127"/>
      <c r="L78" s="127"/>
      <c r="M78" s="127"/>
      <c r="N78" s="127"/>
      <c r="O78" s="11"/>
      <c r="P78" s="736"/>
    </row>
    <row r="79" spans="1:16">
      <c r="A79" s="1036"/>
      <c r="B79" s="1037"/>
      <c r="C79" s="1063"/>
      <c r="D79" s="1063"/>
      <c r="E79" s="726" t="s">
        <v>37</v>
      </c>
      <c r="F79" s="310">
        <f t="shared" si="3"/>
        <v>0</v>
      </c>
      <c r="G79" s="121"/>
      <c r="H79" s="10"/>
      <c r="I79" s="11"/>
      <c r="J79" s="127"/>
      <c r="K79" s="127"/>
      <c r="L79" s="127"/>
      <c r="M79" s="127"/>
      <c r="N79" s="127"/>
      <c r="O79" s="11"/>
      <c r="P79" s="737"/>
    </row>
    <row r="80" spans="1:16">
      <c r="A80" s="1036"/>
      <c r="B80" s="1037"/>
      <c r="C80" s="1063"/>
      <c r="D80" s="1063"/>
      <c r="E80" s="722" t="s">
        <v>76</v>
      </c>
      <c r="F80" s="310">
        <f t="shared" si="3"/>
        <v>0</v>
      </c>
      <c r="G80" s="121"/>
      <c r="H80" s="10"/>
      <c r="I80" s="11"/>
      <c r="J80" s="127"/>
      <c r="K80" s="127"/>
      <c r="L80" s="127"/>
      <c r="M80" s="127"/>
      <c r="N80" s="127"/>
      <c r="O80" s="11"/>
      <c r="P80" s="737"/>
    </row>
    <row r="81" spans="1:16">
      <c r="A81" s="1036">
        <v>2</v>
      </c>
      <c r="B81" s="1037" t="s">
        <v>96</v>
      </c>
      <c r="C81" s="1063" t="s">
        <v>253</v>
      </c>
      <c r="D81" s="1063" t="s">
        <v>29</v>
      </c>
      <c r="E81" s="726" t="s">
        <v>38</v>
      </c>
      <c r="F81" s="310">
        <f t="shared" si="3"/>
        <v>0</v>
      </c>
      <c r="G81" s="121"/>
      <c r="H81" s="10"/>
      <c r="I81" s="11"/>
      <c r="J81" s="127"/>
      <c r="K81" s="127"/>
      <c r="L81" s="127"/>
      <c r="M81" s="127"/>
      <c r="N81" s="127"/>
      <c r="O81" s="11"/>
      <c r="P81" s="737"/>
    </row>
    <row r="82" spans="1:16">
      <c r="A82" s="1036"/>
      <c r="B82" s="1037"/>
      <c r="C82" s="1063"/>
      <c r="D82" s="1063"/>
      <c r="E82" s="722" t="s">
        <v>39</v>
      </c>
      <c r="F82" s="310">
        <f t="shared" si="3"/>
        <v>0</v>
      </c>
      <c r="G82" s="121"/>
      <c r="H82" s="10"/>
      <c r="I82" s="11"/>
      <c r="J82" s="127"/>
      <c r="K82" s="127"/>
      <c r="L82" s="127"/>
      <c r="M82" s="127"/>
      <c r="N82" s="127"/>
      <c r="O82" s="11"/>
      <c r="P82" s="737"/>
    </row>
    <row r="83" spans="1:16">
      <c r="A83" s="734">
        <v>3</v>
      </c>
      <c r="B83" s="404" t="s">
        <v>148</v>
      </c>
      <c r="C83" s="323" t="s">
        <v>253</v>
      </c>
      <c r="D83" s="323" t="s">
        <v>29</v>
      </c>
      <c r="E83" s="322" t="s">
        <v>149</v>
      </c>
      <c r="F83" s="310">
        <f t="shared" si="3"/>
        <v>0</v>
      </c>
      <c r="G83" s="121"/>
      <c r="H83" s="88"/>
      <c r="I83" s="88"/>
      <c r="J83" s="88"/>
      <c r="K83" s="88"/>
      <c r="L83" s="88"/>
      <c r="M83" s="88"/>
      <c r="N83" s="88"/>
      <c r="O83" s="88"/>
      <c r="P83" s="737"/>
    </row>
    <row r="84" spans="1:16" ht="22.5">
      <c r="A84" s="724">
        <v>4</v>
      </c>
      <c r="B84" s="731" t="s">
        <v>137</v>
      </c>
      <c r="C84" s="732" t="s">
        <v>253</v>
      </c>
      <c r="D84" s="732" t="s">
        <v>29</v>
      </c>
      <c r="E84" s="732" t="s">
        <v>140</v>
      </c>
      <c r="F84" s="310">
        <f t="shared" si="3"/>
        <v>0</v>
      </c>
      <c r="G84" s="121"/>
      <c r="H84" s="79"/>
      <c r="I84" s="79"/>
      <c r="J84" s="79"/>
      <c r="K84" s="79"/>
      <c r="L84" s="79"/>
      <c r="M84" s="79"/>
      <c r="N84" s="79"/>
      <c r="O84" s="79"/>
      <c r="P84" s="737"/>
    </row>
    <row r="85" spans="1:16">
      <c r="A85" s="1052">
        <v>5</v>
      </c>
      <c r="B85" s="1122" t="s">
        <v>119</v>
      </c>
      <c r="C85" s="1123" t="s">
        <v>253</v>
      </c>
      <c r="D85" s="1123" t="s">
        <v>29</v>
      </c>
      <c r="E85" s="735" t="s">
        <v>141</v>
      </c>
      <c r="F85" s="310">
        <f t="shared" si="3"/>
        <v>0</v>
      </c>
      <c r="G85" s="121"/>
      <c r="H85" s="81"/>
      <c r="I85" s="81"/>
      <c r="J85" s="81"/>
      <c r="K85" s="81"/>
      <c r="L85" s="81"/>
      <c r="M85" s="81"/>
      <c r="N85" s="81"/>
      <c r="O85" s="81"/>
      <c r="P85" s="737"/>
    </row>
    <row r="86" spans="1:16">
      <c r="A86" s="1052"/>
      <c r="B86" s="1122"/>
      <c r="C86" s="1123"/>
      <c r="D86" s="1123"/>
      <c r="E86" s="735" t="s">
        <v>121</v>
      </c>
      <c r="F86" s="310">
        <f t="shared" si="3"/>
        <v>0</v>
      </c>
      <c r="G86" s="121"/>
      <c r="H86" s="81"/>
      <c r="I86" s="81"/>
      <c r="J86" s="81"/>
      <c r="K86" s="81"/>
      <c r="L86" s="81"/>
      <c r="M86" s="81"/>
      <c r="N86" s="81"/>
      <c r="O86" s="81"/>
      <c r="P86" s="737"/>
    </row>
    <row r="87" spans="1:16">
      <c r="A87" s="1052"/>
      <c r="B87" s="1122"/>
      <c r="C87" s="1123"/>
      <c r="D87" s="1123"/>
      <c r="E87" s="730" t="s">
        <v>142</v>
      </c>
      <c r="F87" s="310">
        <f t="shared" si="3"/>
        <v>0</v>
      </c>
      <c r="G87" s="121"/>
      <c r="H87" s="81"/>
      <c r="I87" s="81"/>
      <c r="J87" s="81"/>
      <c r="K87" s="81"/>
      <c r="L87" s="81"/>
      <c r="M87" s="81"/>
      <c r="N87" s="81"/>
      <c r="O87" s="81"/>
      <c r="P87" s="737"/>
    </row>
    <row r="88" spans="1:16">
      <c r="A88" s="1052"/>
      <c r="B88" s="1122"/>
      <c r="C88" s="1123"/>
      <c r="D88" s="1123"/>
      <c r="E88" s="730" t="s">
        <v>120</v>
      </c>
      <c r="F88" s="310">
        <f t="shared" si="3"/>
        <v>0</v>
      </c>
      <c r="G88" s="121"/>
      <c r="H88" s="81"/>
      <c r="I88" s="81"/>
      <c r="J88" s="81"/>
      <c r="K88" s="81"/>
      <c r="L88" s="81"/>
      <c r="M88" s="81"/>
      <c r="N88" s="81"/>
      <c r="O88" s="81"/>
      <c r="P88" s="737"/>
    </row>
    <row r="89" spans="1:16">
      <c r="A89" s="1052"/>
      <c r="B89" s="1122"/>
      <c r="C89" s="1123"/>
      <c r="D89" s="1123"/>
      <c r="E89" s="730" t="s">
        <v>64</v>
      </c>
      <c r="F89" s="310">
        <f t="shared" si="3"/>
        <v>0</v>
      </c>
      <c r="G89" s="121"/>
      <c r="H89" s="81"/>
      <c r="I89" s="81"/>
      <c r="J89" s="81"/>
      <c r="K89" s="81"/>
      <c r="L89" s="81"/>
      <c r="M89" s="81"/>
      <c r="N89" s="81"/>
      <c r="O89" s="81"/>
      <c r="P89" s="737"/>
    </row>
    <row r="90" spans="1:16">
      <c r="A90" s="1052">
        <v>6</v>
      </c>
      <c r="B90" s="1122" t="s">
        <v>138</v>
      </c>
      <c r="C90" s="1123" t="s">
        <v>253</v>
      </c>
      <c r="D90" s="1123" t="s">
        <v>29</v>
      </c>
      <c r="E90" s="730" t="s">
        <v>121</v>
      </c>
      <c r="F90" s="310">
        <f t="shared" si="3"/>
        <v>0</v>
      </c>
      <c r="G90" s="121"/>
      <c r="H90" s="81"/>
      <c r="I90" s="81"/>
      <c r="J90" s="81"/>
      <c r="K90" s="81"/>
      <c r="L90" s="81"/>
      <c r="M90" s="81"/>
      <c r="N90" s="81"/>
      <c r="O90" s="81"/>
      <c r="P90" s="737"/>
    </row>
    <row r="91" spans="1:16">
      <c r="A91" s="1052"/>
      <c r="B91" s="1122"/>
      <c r="C91" s="1123"/>
      <c r="D91" s="1123"/>
      <c r="E91" s="730" t="s">
        <v>34</v>
      </c>
      <c r="F91" s="310">
        <f t="shared" si="3"/>
        <v>0</v>
      </c>
      <c r="G91" s="121"/>
      <c r="H91" s="81"/>
      <c r="I91" s="81"/>
      <c r="J91" s="81"/>
      <c r="K91" s="81"/>
      <c r="L91" s="81"/>
      <c r="M91" s="81"/>
      <c r="N91" s="81"/>
      <c r="O91" s="81"/>
      <c r="P91" s="737"/>
    </row>
    <row r="92" spans="1:16">
      <c r="A92" s="1038">
        <v>7</v>
      </c>
      <c r="B92" s="1122" t="s">
        <v>122</v>
      </c>
      <c r="C92" s="1123" t="s">
        <v>253</v>
      </c>
      <c r="D92" s="1123" t="s">
        <v>29</v>
      </c>
      <c r="E92" s="730" t="s">
        <v>121</v>
      </c>
      <c r="F92" s="310">
        <f t="shared" si="3"/>
        <v>0</v>
      </c>
      <c r="G92" s="121"/>
      <c r="H92" s="81"/>
      <c r="I92" s="81"/>
      <c r="J92" s="81"/>
      <c r="K92" s="81"/>
      <c r="L92" s="81"/>
      <c r="M92" s="81"/>
      <c r="N92" s="81"/>
      <c r="O92" s="81"/>
      <c r="P92" s="737"/>
    </row>
    <row r="93" spans="1:16">
      <c r="A93" s="1038"/>
      <c r="B93" s="1122"/>
      <c r="C93" s="1123"/>
      <c r="D93" s="1123"/>
      <c r="E93" s="730" t="s">
        <v>42</v>
      </c>
      <c r="F93" s="310">
        <f t="shared" si="3"/>
        <v>0</v>
      </c>
      <c r="G93" s="121"/>
      <c r="H93" s="81"/>
      <c r="I93" s="81"/>
      <c r="J93" s="81"/>
      <c r="K93" s="81"/>
      <c r="L93" s="81"/>
      <c r="M93" s="81"/>
      <c r="N93" s="81"/>
      <c r="O93" s="81"/>
      <c r="P93" s="737"/>
    </row>
    <row r="94" spans="1:16">
      <c r="A94" s="1038"/>
      <c r="B94" s="1122"/>
      <c r="C94" s="1123"/>
      <c r="D94" s="1123"/>
      <c r="E94" s="730" t="s">
        <v>123</v>
      </c>
      <c r="F94" s="310">
        <f t="shared" si="3"/>
        <v>0</v>
      </c>
      <c r="G94" s="121"/>
      <c r="H94" s="81"/>
      <c r="I94" s="81"/>
      <c r="J94" s="81"/>
      <c r="K94" s="81"/>
      <c r="L94" s="81"/>
      <c r="M94" s="81"/>
      <c r="N94" s="81"/>
      <c r="O94" s="81"/>
      <c r="P94" s="737"/>
    </row>
    <row r="95" spans="1:16">
      <c r="A95" s="1038"/>
      <c r="B95" s="1122"/>
      <c r="C95" s="1123"/>
      <c r="D95" s="1123"/>
      <c r="E95" s="730" t="s">
        <v>124</v>
      </c>
      <c r="F95" s="310">
        <f t="shared" si="3"/>
        <v>0</v>
      </c>
      <c r="G95" s="121"/>
      <c r="H95" s="81"/>
      <c r="I95" s="81"/>
      <c r="J95" s="81"/>
      <c r="K95" s="81"/>
      <c r="L95" s="81"/>
      <c r="M95" s="81"/>
      <c r="N95" s="81"/>
      <c r="O95" s="81"/>
      <c r="P95" s="737"/>
    </row>
    <row r="96" spans="1:16">
      <c r="A96" s="1038">
        <v>8</v>
      </c>
      <c r="B96" s="1122" t="s">
        <v>125</v>
      </c>
      <c r="C96" s="1123" t="s">
        <v>253</v>
      </c>
      <c r="D96" s="1123" t="s">
        <v>29</v>
      </c>
      <c r="E96" s="730" t="s">
        <v>72</v>
      </c>
      <c r="F96" s="310">
        <f t="shared" si="3"/>
        <v>0</v>
      </c>
      <c r="G96" s="121"/>
      <c r="H96" s="81"/>
      <c r="I96" s="81"/>
      <c r="J96" s="81"/>
      <c r="K96" s="81"/>
      <c r="L96" s="81"/>
      <c r="M96" s="81"/>
      <c r="N96" s="81"/>
      <c r="O96" s="81"/>
      <c r="P96" s="737"/>
    </row>
    <row r="97" spans="1:16">
      <c r="A97" s="1038"/>
      <c r="B97" s="1122"/>
      <c r="C97" s="1123"/>
      <c r="D97" s="1123"/>
      <c r="E97" s="730" t="s">
        <v>42</v>
      </c>
      <c r="F97" s="310">
        <f t="shared" si="3"/>
        <v>0</v>
      </c>
      <c r="G97" s="121"/>
      <c r="H97" s="81"/>
      <c r="I97" s="81"/>
      <c r="J97" s="81"/>
      <c r="K97" s="81"/>
      <c r="L97" s="81"/>
      <c r="M97" s="81"/>
      <c r="N97" s="81"/>
      <c r="O97" s="81"/>
      <c r="P97" s="737"/>
    </row>
    <row r="98" spans="1:16">
      <c r="A98" s="1038"/>
      <c r="B98" s="1122"/>
      <c r="C98" s="1123"/>
      <c r="D98" s="1123"/>
      <c r="E98" s="730" t="s">
        <v>126</v>
      </c>
      <c r="F98" s="310">
        <f t="shared" si="3"/>
        <v>0</v>
      </c>
      <c r="G98" s="121"/>
      <c r="H98" s="81"/>
      <c r="I98" s="81"/>
      <c r="J98" s="81"/>
      <c r="K98" s="81"/>
      <c r="L98" s="81"/>
      <c r="M98" s="81"/>
      <c r="N98" s="81"/>
      <c r="O98" s="81"/>
      <c r="P98" s="737"/>
    </row>
    <row r="99" spans="1:16">
      <c r="A99" s="1038"/>
      <c r="B99" s="1122"/>
      <c r="C99" s="1123"/>
      <c r="D99" s="1123"/>
      <c r="E99" s="730" t="s">
        <v>34</v>
      </c>
      <c r="F99" s="310">
        <f t="shared" si="3"/>
        <v>0</v>
      </c>
      <c r="G99" s="121"/>
      <c r="H99" s="81"/>
      <c r="I99" s="81"/>
      <c r="J99" s="81"/>
      <c r="K99" s="81"/>
      <c r="L99" s="81"/>
      <c r="M99" s="81"/>
      <c r="N99" s="81"/>
      <c r="O99" s="81"/>
      <c r="P99" s="737"/>
    </row>
    <row r="100" spans="1:16">
      <c r="A100" s="1052">
        <v>9</v>
      </c>
      <c r="B100" s="1122" t="s">
        <v>139</v>
      </c>
      <c r="C100" s="1123" t="s">
        <v>253</v>
      </c>
      <c r="D100" s="1123" t="s">
        <v>29</v>
      </c>
      <c r="E100" s="730" t="s">
        <v>89</v>
      </c>
      <c r="F100" s="310">
        <f t="shared" si="3"/>
        <v>0</v>
      </c>
      <c r="G100" s="121"/>
      <c r="H100" s="81"/>
      <c r="I100" s="81"/>
      <c r="J100" s="81"/>
      <c r="K100" s="81"/>
      <c r="L100" s="81"/>
      <c r="M100" s="81"/>
      <c r="N100" s="81"/>
      <c r="O100" s="81"/>
      <c r="P100" s="737"/>
    </row>
    <row r="101" spans="1:16">
      <c r="A101" s="1052"/>
      <c r="B101" s="1122"/>
      <c r="C101" s="1123"/>
      <c r="D101" s="1123"/>
      <c r="E101" s="730" t="s">
        <v>60</v>
      </c>
      <c r="F101" s="310">
        <f t="shared" si="3"/>
        <v>0</v>
      </c>
      <c r="G101" s="121"/>
      <c r="H101" s="81"/>
      <c r="I101" s="81"/>
      <c r="J101" s="81"/>
      <c r="K101" s="81"/>
      <c r="L101" s="81"/>
      <c r="M101" s="81"/>
      <c r="N101" s="81"/>
      <c r="O101" s="81"/>
      <c r="P101" s="737"/>
    </row>
    <row r="102" spans="1:16">
      <c r="A102" s="1052"/>
      <c r="B102" s="1122"/>
      <c r="C102" s="1123"/>
      <c r="D102" s="1123"/>
      <c r="E102" s="730" t="s">
        <v>127</v>
      </c>
      <c r="F102" s="310">
        <f t="shared" si="3"/>
        <v>0</v>
      </c>
      <c r="G102" s="121"/>
      <c r="H102" s="81"/>
      <c r="I102" s="81"/>
      <c r="J102" s="81"/>
      <c r="K102" s="81"/>
      <c r="L102" s="81"/>
      <c r="M102" s="81"/>
      <c r="N102" s="81"/>
      <c r="O102" s="81"/>
      <c r="P102" s="737"/>
    </row>
    <row r="103" spans="1:16">
      <c r="A103" s="722">
        <v>10</v>
      </c>
      <c r="B103" s="729" t="s">
        <v>128</v>
      </c>
      <c r="C103" s="730" t="s">
        <v>253</v>
      </c>
      <c r="D103" s="730" t="s">
        <v>29</v>
      </c>
      <c r="E103" s="730" t="s">
        <v>39</v>
      </c>
      <c r="F103" s="310">
        <f t="shared" si="3"/>
        <v>0</v>
      </c>
      <c r="G103" s="121"/>
      <c r="H103" s="81"/>
      <c r="I103" s="81"/>
      <c r="J103" s="81"/>
      <c r="K103" s="81"/>
      <c r="L103" s="81"/>
      <c r="M103" s="81"/>
      <c r="N103" s="81"/>
      <c r="O103" s="81"/>
      <c r="P103" s="738"/>
    </row>
    <row r="104" spans="1:16">
      <c r="A104" s="1030"/>
      <c r="B104" s="1031"/>
      <c r="C104" s="1031"/>
      <c r="D104" s="1031"/>
      <c r="E104" s="1031"/>
      <c r="F104" s="1031"/>
      <c r="G104" s="1031"/>
      <c r="H104" s="1031"/>
      <c r="I104" s="1031"/>
      <c r="J104" s="1031"/>
      <c r="K104" s="1031"/>
      <c r="L104" s="1031"/>
      <c r="M104" s="1032"/>
      <c r="N104" s="334"/>
      <c r="O104" s="335"/>
      <c r="P104" s="334"/>
    </row>
    <row r="105" spans="1:16" ht="22.5" customHeight="1">
      <c r="A105" s="1033" t="s">
        <v>77</v>
      </c>
      <c r="B105" s="1033"/>
      <c r="C105" s="1033"/>
      <c r="D105" s="1033"/>
      <c r="E105" s="1033"/>
      <c r="F105" s="330"/>
      <c r="G105" s="725"/>
      <c r="H105" s="397"/>
      <c r="I105" s="397"/>
      <c r="J105" s="397"/>
      <c r="K105" s="397"/>
      <c r="L105" s="397"/>
      <c r="M105" s="397"/>
      <c r="N105" s="397"/>
      <c r="O105" s="398"/>
      <c r="P105" s="397"/>
    </row>
    <row r="106" spans="1:16" ht="20.25" customHeight="1">
      <c r="A106" s="979" t="s">
        <v>165</v>
      </c>
      <c r="B106" s="979"/>
      <c r="C106" s="979"/>
      <c r="D106" s="979"/>
      <c r="E106" s="979"/>
      <c r="F106" s="110"/>
      <c r="G106" s="111"/>
      <c r="H106" s="110"/>
      <c r="I106" s="110"/>
      <c r="J106" s="110"/>
      <c r="K106" s="110"/>
      <c r="L106" s="110"/>
      <c r="M106" s="110"/>
      <c r="N106" s="110"/>
      <c r="O106" s="112"/>
      <c r="P106" s="103"/>
    </row>
    <row r="107" spans="1:16" ht="24" customHeight="1">
      <c r="A107" s="1022" t="s">
        <v>90</v>
      </c>
      <c r="B107" s="831"/>
      <c r="C107" s="832"/>
      <c r="D107" s="556"/>
      <c r="E107" s="556"/>
      <c r="F107" s="330"/>
      <c r="G107" s="331"/>
      <c r="H107" s="330"/>
      <c r="I107" s="330"/>
      <c r="J107" s="330"/>
      <c r="K107" s="330"/>
      <c r="L107" s="330"/>
      <c r="M107" s="330"/>
      <c r="N107" s="330"/>
      <c r="O107" s="330"/>
      <c r="P107" s="106"/>
    </row>
    <row r="108" spans="1:16" ht="22.5">
      <c r="A108" s="1023">
        <v>1</v>
      </c>
      <c r="B108" s="982" t="s">
        <v>184</v>
      </c>
      <c r="C108" s="983" t="s">
        <v>253</v>
      </c>
      <c r="D108" s="984" t="s">
        <v>29</v>
      </c>
      <c r="E108" s="130" t="s">
        <v>166</v>
      </c>
      <c r="F108" s="121">
        <f t="shared" ref="F108:F116" si="4">SUM(H108+J108+L108+N108)</f>
        <v>1</v>
      </c>
      <c r="G108" s="121"/>
      <c r="H108" s="23">
        <v>1</v>
      </c>
      <c r="I108" s="23"/>
      <c r="J108" s="23"/>
      <c r="K108" s="23"/>
      <c r="L108" s="23"/>
      <c r="M108" s="23"/>
      <c r="N108" s="23"/>
      <c r="O108" s="23"/>
      <c r="P108" s="21" t="s">
        <v>304</v>
      </c>
    </row>
    <row r="109" spans="1:16" ht="22.5">
      <c r="A109" s="1023"/>
      <c r="B109" s="982"/>
      <c r="C109" s="983"/>
      <c r="D109" s="984"/>
      <c r="E109" s="144" t="s">
        <v>78</v>
      </c>
      <c r="F109" s="121">
        <f t="shared" si="4"/>
        <v>1</v>
      </c>
      <c r="G109" s="121"/>
      <c r="H109" s="23">
        <v>1</v>
      </c>
      <c r="I109" s="23"/>
      <c r="J109" s="23"/>
      <c r="K109" s="23"/>
      <c r="L109" s="23"/>
      <c r="M109" s="23"/>
      <c r="N109" s="23"/>
      <c r="O109" s="23"/>
      <c r="P109" s="23"/>
    </row>
    <row r="110" spans="1:16">
      <c r="A110" s="1023"/>
      <c r="B110" s="982"/>
      <c r="C110" s="983"/>
      <c r="D110" s="984"/>
      <c r="E110" s="21" t="s">
        <v>173</v>
      </c>
      <c r="F110" s="121">
        <f t="shared" si="4"/>
        <v>1</v>
      </c>
      <c r="G110" s="121"/>
      <c r="H110" s="23">
        <v>1</v>
      </c>
      <c r="I110" s="23"/>
      <c r="J110" s="23"/>
      <c r="K110" s="23"/>
      <c r="L110" s="23"/>
      <c r="M110" s="23"/>
      <c r="N110" s="23"/>
      <c r="O110" s="23"/>
      <c r="P110" s="23"/>
    </row>
    <row r="111" spans="1:16">
      <c r="A111" s="985"/>
      <c r="B111" s="912" t="s">
        <v>185</v>
      </c>
      <c r="C111" s="824" t="s">
        <v>253</v>
      </c>
      <c r="D111" s="988" t="s">
        <v>29</v>
      </c>
      <c r="E111" s="144" t="s">
        <v>186</v>
      </c>
      <c r="F111" s="121">
        <f t="shared" si="4"/>
        <v>10</v>
      </c>
      <c r="G111" s="121"/>
      <c r="H111" s="23">
        <v>10</v>
      </c>
      <c r="I111" s="23"/>
      <c r="J111" s="23"/>
      <c r="K111" s="23"/>
      <c r="L111" s="23"/>
      <c r="M111" s="23"/>
      <c r="N111" s="23"/>
      <c r="O111" s="23"/>
      <c r="P111" s="21"/>
    </row>
    <row r="112" spans="1:16">
      <c r="A112" s="986"/>
      <c r="B112" s="912"/>
      <c r="C112" s="825"/>
      <c r="D112" s="989"/>
      <c r="E112" s="144" t="s">
        <v>167</v>
      </c>
      <c r="F112" s="121">
        <f t="shared" si="4"/>
        <v>10</v>
      </c>
      <c r="G112" s="121"/>
      <c r="H112" s="23">
        <v>10</v>
      </c>
      <c r="I112" s="23"/>
      <c r="J112" s="23"/>
      <c r="K112" s="23"/>
      <c r="L112" s="23"/>
      <c r="M112" s="23"/>
      <c r="N112" s="23"/>
      <c r="O112" s="23"/>
      <c r="P112" s="21"/>
    </row>
    <row r="113" spans="1:16">
      <c r="A113" s="986"/>
      <c r="B113" s="912"/>
      <c r="C113" s="825"/>
      <c r="D113" s="989"/>
      <c r="E113" s="119" t="s">
        <v>168</v>
      </c>
      <c r="F113" s="121">
        <f t="shared" si="4"/>
        <v>20</v>
      </c>
      <c r="G113" s="121"/>
      <c r="H113" s="23">
        <v>20</v>
      </c>
      <c r="I113" s="23"/>
      <c r="J113" s="23"/>
      <c r="K113" s="23"/>
      <c r="L113" s="23"/>
      <c r="M113" s="23"/>
      <c r="N113" s="23"/>
      <c r="O113" s="23"/>
      <c r="P113" s="21"/>
    </row>
    <row r="114" spans="1:16">
      <c r="A114" s="986"/>
      <c r="B114" s="912"/>
      <c r="C114" s="826"/>
      <c r="D114" s="990"/>
      <c r="E114" s="144" t="s">
        <v>158</v>
      </c>
      <c r="F114" s="121">
        <f t="shared" si="4"/>
        <v>200</v>
      </c>
      <c r="G114" s="121"/>
      <c r="H114" s="23">
        <v>200</v>
      </c>
      <c r="I114" s="23"/>
      <c r="J114" s="23"/>
      <c r="K114" s="23"/>
      <c r="L114" s="23"/>
      <c r="M114" s="23"/>
      <c r="N114" s="23"/>
      <c r="O114" s="23"/>
      <c r="P114" s="21"/>
    </row>
    <row r="115" spans="1:16" ht="22.5">
      <c r="A115" s="986"/>
      <c r="B115" s="123" t="s">
        <v>161</v>
      </c>
      <c r="C115" s="126" t="s">
        <v>253</v>
      </c>
      <c r="D115" s="126" t="s">
        <v>29</v>
      </c>
      <c r="E115" s="126" t="s">
        <v>175</v>
      </c>
      <c r="F115" s="121">
        <f t="shared" si="4"/>
        <v>4</v>
      </c>
      <c r="G115" s="121"/>
      <c r="H115" s="23"/>
      <c r="I115" s="23"/>
      <c r="J115" s="23">
        <v>4</v>
      </c>
      <c r="K115" s="23"/>
      <c r="L115" s="23"/>
      <c r="M115" s="23"/>
      <c r="N115" s="23"/>
      <c r="O115" s="23"/>
      <c r="P115" s="21"/>
    </row>
    <row r="116" spans="1:16">
      <c r="A116" s="986"/>
      <c r="B116" s="997" t="s">
        <v>187</v>
      </c>
      <c r="C116" s="977" t="s">
        <v>253</v>
      </c>
      <c r="D116" s="977" t="s">
        <v>29</v>
      </c>
      <c r="E116" s="126" t="s">
        <v>72</v>
      </c>
      <c r="F116" s="121">
        <f t="shared" si="4"/>
        <v>40</v>
      </c>
      <c r="G116" s="121"/>
      <c r="H116" s="23"/>
      <c r="I116" s="23"/>
      <c r="J116" s="23">
        <v>20</v>
      </c>
      <c r="K116" s="23"/>
      <c r="L116" s="23">
        <v>10</v>
      </c>
      <c r="M116" s="23"/>
      <c r="N116" s="23">
        <v>10</v>
      </c>
      <c r="O116" s="23"/>
      <c r="P116" s="21"/>
    </row>
    <row r="117" spans="1:16">
      <c r="A117" s="987"/>
      <c r="B117" s="998"/>
      <c r="C117" s="977"/>
      <c r="D117" s="977"/>
      <c r="E117" s="126" t="s">
        <v>158</v>
      </c>
      <c r="F117" s="643">
        <v>200</v>
      </c>
      <c r="G117" s="121"/>
      <c r="H117" s="23"/>
      <c r="I117" s="23"/>
      <c r="J117" s="23">
        <v>200</v>
      </c>
      <c r="K117" s="23"/>
      <c r="L117" s="23">
        <v>200</v>
      </c>
      <c r="M117" s="23"/>
      <c r="N117" s="23">
        <v>200</v>
      </c>
      <c r="O117" s="23"/>
      <c r="P117" s="21"/>
    </row>
    <row r="118" spans="1:16" ht="21" customHeight="1">
      <c r="A118" s="1022" t="s">
        <v>91</v>
      </c>
      <c r="B118" s="831"/>
      <c r="C118" s="832"/>
      <c r="D118" s="332"/>
      <c r="E118" s="106"/>
      <c r="F118" s="106"/>
      <c r="G118" s="106"/>
      <c r="H118" s="328"/>
      <c r="I118" s="328"/>
      <c r="J118" s="328"/>
      <c r="K118" s="328"/>
      <c r="L118" s="328"/>
      <c r="M118" s="328"/>
      <c r="N118" s="328"/>
      <c r="O118" s="328"/>
      <c r="P118" s="328"/>
    </row>
    <row r="119" spans="1:16" ht="22.5">
      <c r="A119" s="99">
        <v>2</v>
      </c>
      <c r="B119" s="520" t="s">
        <v>164</v>
      </c>
      <c r="C119" s="98" t="s">
        <v>253</v>
      </c>
      <c r="D119" s="124" t="s">
        <v>29</v>
      </c>
      <c r="E119" s="87" t="s">
        <v>162</v>
      </c>
      <c r="F119" s="121">
        <f t="shared" ref="F119:F125" si="5">SUM(H119+J119+L119+N119)</f>
        <v>2</v>
      </c>
      <c r="G119" s="121"/>
      <c r="H119" s="88"/>
      <c r="I119" s="88"/>
      <c r="J119" s="88"/>
      <c r="K119" s="88"/>
      <c r="L119" s="88">
        <v>2</v>
      </c>
      <c r="M119" s="88"/>
      <c r="N119" s="88"/>
      <c r="O119" s="88"/>
      <c r="P119" s="88"/>
    </row>
    <row r="120" spans="1:16">
      <c r="A120" s="1024"/>
      <c r="B120" s="844" t="s">
        <v>163</v>
      </c>
      <c r="C120" s="850" t="s">
        <v>253</v>
      </c>
      <c r="D120" s="850" t="s">
        <v>29</v>
      </c>
      <c r="E120" s="126" t="s">
        <v>177</v>
      </c>
      <c r="F120" s="121">
        <f t="shared" si="5"/>
        <v>2</v>
      </c>
      <c r="G120" s="121"/>
      <c r="H120" s="88"/>
      <c r="I120" s="88"/>
      <c r="J120" s="88"/>
      <c r="K120" s="88"/>
      <c r="L120" s="88">
        <v>2</v>
      </c>
      <c r="M120" s="88"/>
      <c r="N120" s="88"/>
      <c r="O120" s="88"/>
      <c r="P120" s="88"/>
    </row>
    <row r="121" spans="1:16">
      <c r="A121" s="1025"/>
      <c r="B121" s="962"/>
      <c r="C121" s="999"/>
      <c r="D121" s="999"/>
      <c r="E121" s="126" t="s">
        <v>38</v>
      </c>
      <c r="F121" s="121">
        <f t="shared" si="5"/>
        <v>1</v>
      </c>
      <c r="G121" s="121"/>
      <c r="H121" s="88"/>
      <c r="I121" s="88"/>
      <c r="J121" s="88"/>
      <c r="K121" s="88"/>
      <c r="L121" s="88">
        <v>1</v>
      </c>
      <c r="M121" s="88"/>
      <c r="N121" s="88"/>
      <c r="O121" s="88"/>
      <c r="P121" s="88"/>
    </row>
    <row r="122" spans="1:16" ht="33.75">
      <c r="A122" s="1026"/>
      <c r="B122" s="100" t="s">
        <v>194</v>
      </c>
      <c r="C122" s="98" t="s">
        <v>253</v>
      </c>
      <c r="D122" s="124" t="s">
        <v>29</v>
      </c>
      <c r="E122" s="126" t="s">
        <v>174</v>
      </c>
      <c r="F122" s="121">
        <f t="shared" si="5"/>
        <v>1</v>
      </c>
      <c r="G122" s="121"/>
      <c r="H122" s="88"/>
      <c r="I122" s="88"/>
      <c r="J122" s="88"/>
      <c r="K122" s="88"/>
      <c r="L122" s="88">
        <v>1</v>
      </c>
      <c r="M122" s="88"/>
      <c r="N122" s="88"/>
      <c r="O122" s="88"/>
      <c r="P122" s="87"/>
    </row>
    <row r="123" spans="1:16">
      <c r="A123" s="1027">
        <v>3</v>
      </c>
      <c r="B123" s="833" t="s">
        <v>189</v>
      </c>
      <c r="C123" s="814" t="s">
        <v>253</v>
      </c>
      <c r="D123" s="816" t="s">
        <v>29</v>
      </c>
      <c r="E123" s="21" t="s">
        <v>72</v>
      </c>
      <c r="F123" s="121">
        <f t="shared" si="5"/>
        <v>10</v>
      </c>
      <c r="G123" s="121"/>
      <c r="H123" s="23"/>
      <c r="I123" s="23"/>
      <c r="J123" s="23">
        <v>3</v>
      </c>
      <c r="K123" s="23"/>
      <c r="L123" s="23">
        <v>4</v>
      </c>
      <c r="M123" s="23"/>
      <c r="N123" s="23">
        <v>3</v>
      </c>
      <c r="O123" s="23"/>
      <c r="P123" s="23"/>
    </row>
    <row r="124" spans="1:16" ht="22.5">
      <c r="A124" s="1028"/>
      <c r="B124" s="834"/>
      <c r="C124" s="815"/>
      <c r="D124" s="817"/>
      <c r="E124" s="21" t="s">
        <v>188</v>
      </c>
      <c r="F124" s="121">
        <f t="shared" si="5"/>
        <v>2</v>
      </c>
      <c r="G124" s="121"/>
      <c r="H124" s="23"/>
      <c r="I124" s="23"/>
      <c r="J124" s="23"/>
      <c r="K124" s="23"/>
      <c r="L124" s="23">
        <v>1</v>
      </c>
      <c r="M124" s="23"/>
      <c r="N124" s="23">
        <v>1</v>
      </c>
      <c r="O124" s="23"/>
      <c r="P124" s="21"/>
    </row>
    <row r="125" spans="1:16">
      <c r="A125" s="1028"/>
      <c r="B125" s="834"/>
      <c r="C125" s="815"/>
      <c r="D125" s="817"/>
      <c r="E125" s="21" t="s">
        <v>42</v>
      </c>
      <c r="F125" s="121">
        <f t="shared" si="5"/>
        <v>200</v>
      </c>
      <c r="G125" s="121"/>
      <c r="H125" s="23"/>
      <c r="I125" s="23"/>
      <c r="J125" s="23">
        <v>60</v>
      </c>
      <c r="K125" s="23"/>
      <c r="L125" s="23">
        <v>80</v>
      </c>
      <c r="M125" s="23"/>
      <c r="N125" s="23">
        <v>60</v>
      </c>
      <c r="O125" s="23"/>
      <c r="P125" s="23"/>
    </row>
    <row r="126" spans="1:16" ht="20.25" customHeight="1">
      <c r="A126" s="1022" t="s">
        <v>302</v>
      </c>
      <c r="B126" s="831"/>
      <c r="C126" s="832"/>
      <c r="D126" s="332"/>
      <c r="E126" s="242"/>
      <c r="F126" s="106"/>
      <c r="G126" s="106"/>
      <c r="H126" s="328"/>
      <c r="I126" s="328"/>
      <c r="J126" s="328"/>
      <c r="K126" s="328"/>
      <c r="L126" s="328"/>
      <c r="M126" s="328"/>
      <c r="N126" s="328"/>
      <c r="O126" s="328"/>
      <c r="P126" s="328"/>
    </row>
    <row r="127" spans="1:16" ht="17.25" customHeight="1">
      <c r="A127" s="125">
        <v>4</v>
      </c>
      <c r="B127" s="833" t="s">
        <v>190</v>
      </c>
      <c r="C127" s="814" t="s">
        <v>253</v>
      </c>
      <c r="D127" s="918" t="s">
        <v>29</v>
      </c>
      <c r="E127" s="130" t="s">
        <v>72</v>
      </c>
      <c r="F127" s="121">
        <f t="shared" ref="F127:F130" si="6">SUM(H127+J127+L127+N127)</f>
        <v>2</v>
      </c>
      <c r="G127" s="121"/>
      <c r="H127" s="23"/>
      <c r="I127" s="23"/>
      <c r="J127" s="23">
        <v>1</v>
      </c>
      <c r="K127" s="23"/>
      <c r="L127" s="23">
        <v>1</v>
      </c>
      <c r="M127" s="23"/>
      <c r="N127" s="23"/>
      <c r="O127" s="23"/>
      <c r="P127" s="23"/>
    </row>
    <row r="128" spans="1:16" ht="17.25" customHeight="1">
      <c r="A128" s="125"/>
      <c r="B128" s="834"/>
      <c r="C128" s="976"/>
      <c r="D128" s="920"/>
      <c r="E128" s="129" t="s">
        <v>171</v>
      </c>
      <c r="F128" s="121">
        <f t="shared" si="6"/>
        <v>20</v>
      </c>
      <c r="G128" s="121"/>
      <c r="H128" s="23"/>
      <c r="I128" s="23"/>
      <c r="J128" s="23">
        <v>10</v>
      </c>
      <c r="K128" s="23"/>
      <c r="L128" s="23">
        <v>10</v>
      </c>
      <c r="M128" s="23"/>
      <c r="N128" s="23"/>
      <c r="O128" s="23"/>
      <c r="P128" s="23"/>
    </row>
    <row r="129" spans="1:16" ht="22.5">
      <c r="A129" s="125"/>
      <c r="B129" s="184" t="s">
        <v>191</v>
      </c>
      <c r="C129" s="126" t="s">
        <v>253</v>
      </c>
      <c r="D129" s="140" t="s">
        <v>29</v>
      </c>
      <c r="E129" s="144" t="s">
        <v>72</v>
      </c>
      <c r="F129" s="121">
        <f t="shared" si="6"/>
        <v>6</v>
      </c>
      <c r="G129" s="121"/>
      <c r="H129" s="23"/>
      <c r="I129" s="23"/>
      <c r="J129" s="23">
        <v>2</v>
      </c>
      <c r="K129" s="23"/>
      <c r="L129" s="23">
        <v>2</v>
      </c>
      <c r="M129" s="23"/>
      <c r="N129" s="23">
        <v>2</v>
      </c>
      <c r="O129" s="23"/>
      <c r="P129" s="23"/>
    </row>
    <row r="130" spans="1:16">
      <c r="A130" s="125"/>
      <c r="B130" s="552" t="s">
        <v>178</v>
      </c>
      <c r="C130" s="150" t="s">
        <v>253</v>
      </c>
      <c r="D130" s="148" t="s">
        <v>29</v>
      </c>
      <c r="E130" s="130" t="s">
        <v>72</v>
      </c>
      <c r="F130" s="121">
        <f t="shared" si="6"/>
        <v>6</v>
      </c>
      <c r="G130" s="121"/>
      <c r="H130" s="23"/>
      <c r="I130" s="23"/>
      <c r="J130" s="23">
        <v>2</v>
      </c>
      <c r="K130" s="23"/>
      <c r="L130" s="23">
        <v>2</v>
      </c>
      <c r="M130" s="23"/>
      <c r="N130" s="23">
        <v>2</v>
      </c>
      <c r="O130" s="23"/>
      <c r="P130" s="23"/>
    </row>
    <row r="131" spans="1:16" ht="19.5" customHeight="1">
      <c r="A131" s="838" t="s">
        <v>303</v>
      </c>
      <c r="B131" s="838"/>
      <c r="C131" s="838"/>
      <c r="D131" s="332"/>
      <c r="E131" s="333"/>
      <c r="F131" s="106"/>
      <c r="G131" s="106"/>
      <c r="H131" s="328"/>
      <c r="I131" s="328"/>
      <c r="J131" s="328"/>
      <c r="K131" s="328"/>
      <c r="L131" s="328"/>
      <c r="M131" s="328"/>
      <c r="N131" s="328"/>
      <c r="O131" s="328"/>
      <c r="P131" s="328"/>
    </row>
    <row r="132" spans="1:16">
      <c r="A132" s="1023">
        <v>5</v>
      </c>
      <c r="B132" s="840" t="s">
        <v>192</v>
      </c>
      <c r="C132" s="842" t="s">
        <v>253</v>
      </c>
      <c r="D132" s="842" t="s">
        <v>29</v>
      </c>
      <c r="E132" s="122" t="s">
        <v>79</v>
      </c>
      <c r="F132" s="121">
        <f t="shared" ref="F132:F139" si="7">SUM(H132+J132+L132+N132)</f>
        <v>20</v>
      </c>
      <c r="G132" s="121"/>
      <c r="H132" s="23">
        <v>10</v>
      </c>
      <c r="I132" s="23"/>
      <c r="J132" s="23"/>
      <c r="K132" s="23"/>
      <c r="L132" s="23"/>
      <c r="M132" s="23"/>
      <c r="N132" s="23">
        <v>10</v>
      </c>
      <c r="O132" s="23"/>
      <c r="P132" s="23"/>
    </row>
    <row r="133" spans="1:16">
      <c r="A133" s="1023"/>
      <c r="B133" s="841"/>
      <c r="C133" s="842"/>
      <c r="D133" s="842"/>
      <c r="E133" s="122" t="s">
        <v>179</v>
      </c>
      <c r="F133" s="121">
        <f t="shared" si="7"/>
        <v>40000</v>
      </c>
      <c r="G133" s="121"/>
      <c r="H133" s="23">
        <v>20000</v>
      </c>
      <c r="I133" s="23"/>
      <c r="J133" s="23"/>
      <c r="K133" s="23"/>
      <c r="L133" s="23"/>
      <c r="M133" s="23"/>
      <c r="N133" s="23">
        <v>20000</v>
      </c>
      <c r="O133" s="23"/>
      <c r="P133" s="23"/>
    </row>
    <row r="134" spans="1:16">
      <c r="A134" s="1023"/>
      <c r="B134" s="841"/>
      <c r="C134" s="842"/>
      <c r="D134" s="842"/>
      <c r="E134" s="122" t="s">
        <v>180</v>
      </c>
      <c r="F134" s="121">
        <f t="shared" si="7"/>
        <v>100</v>
      </c>
      <c r="G134" s="121"/>
      <c r="H134" s="23">
        <v>50</v>
      </c>
      <c r="I134" s="23"/>
      <c r="J134" s="23"/>
      <c r="K134" s="23"/>
      <c r="L134" s="23"/>
      <c r="M134" s="23"/>
      <c r="N134" s="23">
        <v>50</v>
      </c>
      <c r="O134" s="23"/>
      <c r="P134" s="23"/>
    </row>
    <row r="135" spans="1:16">
      <c r="A135" s="759"/>
      <c r="B135" s="835" t="s">
        <v>305</v>
      </c>
      <c r="C135" s="814" t="s">
        <v>253</v>
      </c>
      <c r="D135" s="918" t="s">
        <v>29</v>
      </c>
      <c r="E135" s="130" t="s">
        <v>72</v>
      </c>
      <c r="F135" s="121">
        <f>SUM(H135+J135+L135+N135)</f>
        <v>1</v>
      </c>
      <c r="G135" s="121"/>
      <c r="H135" s="23"/>
      <c r="I135" s="23"/>
      <c r="J135" s="23"/>
      <c r="K135" s="23"/>
      <c r="L135" s="23">
        <v>1</v>
      </c>
      <c r="M135" s="23"/>
      <c r="N135" s="23"/>
      <c r="O135" s="23"/>
      <c r="P135" s="23"/>
    </row>
    <row r="136" spans="1:16">
      <c r="A136" s="759"/>
      <c r="B136" s="836"/>
      <c r="C136" s="976"/>
      <c r="D136" s="920"/>
      <c r="E136" s="708" t="s">
        <v>171</v>
      </c>
      <c r="F136" s="566">
        <f>SUM(H136+J136+L136+N136)</f>
        <v>0</v>
      </c>
      <c r="G136" s="121"/>
      <c r="H136" s="23"/>
      <c r="I136" s="23"/>
      <c r="J136" s="23"/>
      <c r="K136" s="23"/>
      <c r="L136" s="23"/>
      <c r="M136" s="23"/>
      <c r="N136" s="23"/>
      <c r="O136" s="23"/>
      <c r="P136" s="21"/>
    </row>
    <row r="137" spans="1:16">
      <c r="A137" s="825"/>
      <c r="B137" s="844" t="s">
        <v>301</v>
      </c>
      <c r="C137" s="847" t="s">
        <v>254</v>
      </c>
      <c r="D137" s="850" t="s">
        <v>29</v>
      </c>
      <c r="E137" s="126" t="s">
        <v>72</v>
      </c>
      <c r="F137" s="121">
        <f t="shared" si="7"/>
        <v>6</v>
      </c>
      <c r="G137" s="121"/>
      <c r="H137" s="23"/>
      <c r="I137" s="23"/>
      <c r="J137" s="23">
        <v>3</v>
      </c>
      <c r="K137" s="23"/>
      <c r="L137" s="23">
        <v>3</v>
      </c>
      <c r="M137" s="23"/>
      <c r="N137" s="23"/>
      <c r="O137" s="23"/>
      <c r="P137" s="23"/>
    </row>
    <row r="138" spans="1:16">
      <c r="A138" s="825"/>
      <c r="B138" s="845"/>
      <c r="C138" s="848"/>
      <c r="D138" s="851"/>
      <c r="E138" s="122" t="s">
        <v>160</v>
      </c>
      <c r="F138" s="121">
        <f t="shared" si="7"/>
        <v>1200</v>
      </c>
      <c r="G138" s="121"/>
      <c r="H138" s="23"/>
      <c r="I138" s="23"/>
      <c r="J138" s="23">
        <v>600</v>
      </c>
      <c r="K138" s="23"/>
      <c r="L138" s="23">
        <v>600</v>
      </c>
      <c r="M138" s="23"/>
      <c r="N138" s="23"/>
      <c r="O138" s="23"/>
      <c r="P138" s="23"/>
    </row>
    <row r="139" spans="1:16">
      <c r="A139" s="826"/>
      <c r="B139" s="962"/>
      <c r="C139" s="1163"/>
      <c r="D139" s="999"/>
      <c r="E139" s="122" t="s">
        <v>169</v>
      </c>
      <c r="F139" s="121">
        <f t="shared" si="7"/>
        <v>12</v>
      </c>
      <c r="G139" s="121"/>
      <c r="H139" s="23"/>
      <c r="I139" s="23"/>
      <c r="J139" s="23">
        <v>6</v>
      </c>
      <c r="K139" s="23"/>
      <c r="L139" s="23">
        <v>6</v>
      </c>
      <c r="M139" s="23"/>
      <c r="N139" s="23"/>
      <c r="O139" s="23"/>
      <c r="P139" s="23"/>
    </row>
    <row r="140" spans="1:16" ht="21" customHeight="1">
      <c r="A140" s="838" t="s">
        <v>159</v>
      </c>
      <c r="B140" s="838"/>
      <c r="C140" s="838"/>
      <c r="D140" s="105"/>
      <c r="E140" s="105"/>
      <c r="F140" s="106"/>
      <c r="G140" s="106"/>
      <c r="H140" s="328"/>
      <c r="I140" s="328"/>
      <c r="J140" s="328"/>
      <c r="K140" s="328"/>
      <c r="L140" s="328"/>
      <c r="M140" s="328"/>
      <c r="N140" s="328"/>
      <c r="O140" s="328"/>
      <c r="P140" s="328"/>
    </row>
    <row r="141" spans="1:16">
      <c r="A141" s="151">
        <v>6</v>
      </c>
      <c r="B141" s="833" t="s">
        <v>183</v>
      </c>
      <c r="C141" s="850" t="s">
        <v>253</v>
      </c>
      <c r="D141" s="1019" t="s">
        <v>29</v>
      </c>
      <c r="E141" s="144" t="s">
        <v>181</v>
      </c>
      <c r="F141" s="121">
        <f t="shared" ref="F141:F145" si="8">SUM(H141+J141+L141+N141)</f>
        <v>1</v>
      </c>
      <c r="G141" s="121"/>
      <c r="H141" s="23"/>
      <c r="I141" s="23"/>
      <c r="J141" s="23"/>
      <c r="K141" s="23"/>
      <c r="L141" s="23">
        <v>1</v>
      </c>
      <c r="M141" s="23"/>
      <c r="N141" s="23"/>
      <c r="O141" s="23"/>
      <c r="P141" s="23"/>
    </row>
    <row r="142" spans="1:16">
      <c r="A142" s="137"/>
      <c r="B142" s="1018"/>
      <c r="C142" s="999"/>
      <c r="D142" s="1019"/>
      <c r="E142" s="144" t="s">
        <v>182</v>
      </c>
      <c r="F142" s="121">
        <f t="shared" si="8"/>
        <v>100</v>
      </c>
      <c r="G142" s="121"/>
      <c r="H142" s="23"/>
      <c r="I142" s="23"/>
      <c r="J142" s="23"/>
      <c r="K142" s="23"/>
      <c r="L142" s="23">
        <v>100</v>
      </c>
      <c r="M142" s="23"/>
      <c r="N142" s="23"/>
      <c r="O142" s="23"/>
      <c r="P142" s="23"/>
    </row>
    <row r="143" spans="1:16" ht="22.5">
      <c r="A143" s="1020"/>
      <c r="B143" s="102" t="s">
        <v>193</v>
      </c>
      <c r="C143" s="527" t="s">
        <v>253</v>
      </c>
      <c r="D143" s="527" t="s">
        <v>29</v>
      </c>
      <c r="E143" s="130" t="s">
        <v>172</v>
      </c>
      <c r="F143" s="121">
        <f t="shared" si="8"/>
        <v>1</v>
      </c>
      <c r="G143" s="121"/>
      <c r="H143" s="23"/>
      <c r="I143" s="23"/>
      <c r="J143" s="23"/>
      <c r="K143" s="23"/>
      <c r="L143" s="23">
        <v>1</v>
      </c>
      <c r="M143" s="23"/>
      <c r="N143" s="23"/>
      <c r="O143" s="23"/>
      <c r="P143" s="23"/>
    </row>
    <row r="144" spans="1:16">
      <c r="A144" s="1020"/>
      <c r="B144" s="912" t="s">
        <v>195</v>
      </c>
      <c r="C144" s="850" t="s">
        <v>253</v>
      </c>
      <c r="D144" s="850" t="s">
        <v>29</v>
      </c>
      <c r="E144" s="144" t="s">
        <v>72</v>
      </c>
      <c r="F144" s="121">
        <f t="shared" si="8"/>
        <v>2</v>
      </c>
      <c r="G144" s="121"/>
      <c r="H144" s="23"/>
      <c r="I144" s="23"/>
      <c r="J144" s="23"/>
      <c r="K144" s="23"/>
      <c r="L144" s="23"/>
      <c r="M144" s="23"/>
      <c r="N144" s="23">
        <v>2</v>
      </c>
      <c r="O144" s="23"/>
      <c r="P144" s="23"/>
    </row>
    <row r="145" spans="1:16">
      <c r="A145" s="1021"/>
      <c r="B145" s="912"/>
      <c r="C145" s="999"/>
      <c r="D145" s="999"/>
      <c r="E145" s="144" t="s">
        <v>180</v>
      </c>
      <c r="F145" s="121">
        <f t="shared" si="8"/>
        <v>100</v>
      </c>
      <c r="G145" s="121"/>
      <c r="H145" s="23"/>
      <c r="I145" s="23"/>
      <c r="J145" s="23"/>
      <c r="K145" s="23"/>
      <c r="L145" s="23"/>
      <c r="M145" s="23"/>
      <c r="N145" s="23">
        <v>100</v>
      </c>
      <c r="O145" s="23"/>
      <c r="P145" s="23"/>
    </row>
    <row r="146" spans="1:16">
      <c r="A146" s="827"/>
      <c r="B146" s="828"/>
      <c r="C146" s="828"/>
      <c r="D146" s="828"/>
      <c r="E146" s="828"/>
      <c r="F146" s="828"/>
      <c r="G146" s="828"/>
      <c r="H146" s="828"/>
      <c r="I146" s="828"/>
      <c r="J146" s="828"/>
      <c r="K146" s="828"/>
      <c r="L146" s="828"/>
      <c r="M146" s="828"/>
      <c r="N146" s="828"/>
      <c r="O146" s="828"/>
      <c r="P146" s="829"/>
    </row>
    <row r="147" spans="1:16" ht="22.5" customHeight="1">
      <c r="A147" s="1009" t="s">
        <v>212</v>
      </c>
      <c r="B147" s="1010"/>
      <c r="C147" s="1011"/>
      <c r="D147" s="107"/>
      <c r="E147" s="108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109"/>
    </row>
    <row r="148" spans="1:16" ht="22.5">
      <c r="A148" s="717">
        <v>1</v>
      </c>
      <c r="B148" s="721" t="s">
        <v>80</v>
      </c>
      <c r="C148" s="722" t="s">
        <v>253</v>
      </c>
      <c r="D148" s="718" t="s">
        <v>29</v>
      </c>
      <c r="E148" s="722" t="s">
        <v>81</v>
      </c>
      <c r="F148" s="310">
        <f t="shared" ref="F148:F156" si="9">SUM(H148+J148+L148+N148)</f>
        <v>0</v>
      </c>
      <c r="G148" s="121"/>
      <c r="H148" s="36"/>
      <c r="I148" s="36"/>
      <c r="J148" s="36"/>
      <c r="K148" s="36"/>
      <c r="L148" s="36"/>
      <c r="M148" s="36"/>
      <c r="N148" s="36"/>
      <c r="O148" s="36"/>
      <c r="P148" s="104"/>
    </row>
    <row r="149" spans="1:16" ht="22.5">
      <c r="A149" s="717">
        <v>2</v>
      </c>
      <c r="B149" s="317" t="s">
        <v>92</v>
      </c>
      <c r="C149" s="718" t="s">
        <v>253</v>
      </c>
      <c r="D149" s="718" t="s">
        <v>29</v>
      </c>
      <c r="E149" s="718" t="s">
        <v>72</v>
      </c>
      <c r="F149" s="310">
        <f t="shared" si="9"/>
        <v>0</v>
      </c>
      <c r="G149" s="121"/>
      <c r="H149" s="36"/>
      <c r="I149" s="36"/>
      <c r="J149" s="36"/>
      <c r="K149" s="36"/>
      <c r="L149" s="36"/>
      <c r="M149" s="36"/>
      <c r="N149" s="36"/>
      <c r="O149" s="36"/>
      <c r="P149" s="104"/>
    </row>
    <row r="150" spans="1:16">
      <c r="A150" s="1012">
        <v>3</v>
      </c>
      <c r="B150" s="1015" t="s">
        <v>82</v>
      </c>
      <c r="C150" s="1012" t="s">
        <v>253</v>
      </c>
      <c r="D150" s="1012" t="s">
        <v>29</v>
      </c>
      <c r="E150" s="718" t="s">
        <v>83</v>
      </c>
      <c r="F150" s="310">
        <f t="shared" si="9"/>
        <v>0</v>
      </c>
      <c r="G150" s="121"/>
      <c r="H150" s="36"/>
      <c r="I150" s="36"/>
      <c r="J150" s="36"/>
      <c r="K150" s="36"/>
      <c r="L150" s="36"/>
      <c r="M150" s="36"/>
      <c r="N150" s="36"/>
      <c r="O150" s="36"/>
      <c r="P150" s="104"/>
    </row>
    <row r="151" spans="1:16">
      <c r="A151" s="1013"/>
      <c r="B151" s="1016"/>
      <c r="C151" s="1013"/>
      <c r="D151" s="1013"/>
      <c r="E151" s="718" t="s">
        <v>84</v>
      </c>
      <c r="F151" s="310">
        <f t="shared" si="9"/>
        <v>0</v>
      </c>
      <c r="G151" s="121"/>
      <c r="H151" s="36"/>
      <c r="I151" s="36"/>
      <c r="J151" s="36"/>
      <c r="K151" s="36"/>
      <c r="L151" s="36"/>
      <c r="M151" s="36"/>
      <c r="N151" s="36"/>
      <c r="O151" s="36"/>
      <c r="P151" s="104"/>
    </row>
    <row r="152" spans="1:16">
      <c r="A152" s="1013"/>
      <c r="B152" s="1016"/>
      <c r="C152" s="1013"/>
      <c r="D152" s="1013"/>
      <c r="E152" s="718" t="s">
        <v>157</v>
      </c>
      <c r="F152" s="310">
        <f t="shared" si="9"/>
        <v>0</v>
      </c>
      <c r="G152" s="121"/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>
      <c r="A153" s="1014"/>
      <c r="B153" s="1017"/>
      <c r="C153" s="1014"/>
      <c r="D153" s="1014"/>
      <c r="E153" s="718" t="s">
        <v>53</v>
      </c>
      <c r="F153" s="310">
        <f t="shared" si="9"/>
        <v>0</v>
      </c>
      <c r="G153" s="121"/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t="22.5">
      <c r="A154" s="717">
        <v>4</v>
      </c>
      <c r="B154" s="321" t="s">
        <v>93</v>
      </c>
      <c r="C154" s="322" t="s">
        <v>253</v>
      </c>
      <c r="D154" s="323" t="s">
        <v>29</v>
      </c>
      <c r="E154" s="322" t="s">
        <v>85</v>
      </c>
      <c r="F154" s="310">
        <f t="shared" si="9"/>
        <v>0</v>
      </c>
      <c r="G154" s="121"/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t="22.5">
      <c r="A155" s="717">
        <v>5</v>
      </c>
      <c r="B155" s="321" t="s">
        <v>86</v>
      </c>
      <c r="C155" s="322" t="s">
        <v>253</v>
      </c>
      <c r="D155" s="323" t="s">
        <v>29</v>
      </c>
      <c r="E155" s="322" t="s">
        <v>87</v>
      </c>
      <c r="F155" s="310">
        <f t="shared" si="9"/>
        <v>0</v>
      </c>
      <c r="G155" s="121"/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t="33.75">
      <c r="A156" s="722">
        <v>6</v>
      </c>
      <c r="B156" s="321" t="s">
        <v>88</v>
      </c>
      <c r="C156" s="322" t="s">
        <v>253</v>
      </c>
      <c r="D156" s="323" t="s">
        <v>29</v>
      </c>
      <c r="E156" s="322" t="s">
        <v>72</v>
      </c>
      <c r="F156" s="310">
        <f t="shared" si="9"/>
        <v>0</v>
      </c>
      <c r="G156" s="121"/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27" customHeight="1">
      <c r="A200" s="4"/>
      <c r="B200" s="909" t="s">
        <v>129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15.75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7" ht="15.75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7" ht="21.75" customHeight="1">
      <c r="A210" s="883" t="s">
        <v>12</v>
      </c>
      <c r="B210" s="1004" t="s">
        <v>13</v>
      </c>
      <c r="C210" s="886" t="s">
        <v>14</v>
      </c>
      <c r="D210" s="886"/>
      <c r="E210" s="883" t="s">
        <v>15</v>
      </c>
      <c r="F210" s="886" t="s">
        <v>16</v>
      </c>
      <c r="G210" s="886"/>
      <c r="H210" s="886"/>
      <c r="I210" s="886"/>
      <c r="J210" s="886"/>
      <c r="K210" s="886"/>
      <c r="L210" s="886"/>
      <c r="M210" s="886"/>
      <c r="N210" s="886"/>
      <c r="O210" s="886"/>
      <c r="P210" s="1005" t="s">
        <v>17</v>
      </c>
      <c r="Q210" s="652"/>
    </row>
    <row r="211" spans="1:17">
      <c r="A211" s="883"/>
      <c r="B211" s="879"/>
      <c r="C211" s="886" t="s">
        <v>18</v>
      </c>
      <c r="D211" s="886" t="s">
        <v>19</v>
      </c>
      <c r="E211" s="883"/>
      <c r="F211" s="883" t="s">
        <v>28</v>
      </c>
      <c r="G211" s="887" t="s">
        <v>20</v>
      </c>
      <c r="H211" s="883" t="s">
        <v>114</v>
      </c>
      <c r="I211" s="883"/>
      <c r="J211" s="883" t="s">
        <v>115</v>
      </c>
      <c r="K211" s="883"/>
      <c r="L211" s="883" t="s">
        <v>116</v>
      </c>
      <c r="M211" s="883"/>
      <c r="N211" s="883" t="s">
        <v>117</v>
      </c>
      <c r="O211" s="883"/>
      <c r="P211" s="1005"/>
      <c r="Q211" s="652"/>
    </row>
    <row r="212" spans="1:17" ht="32.25">
      <c r="A212" s="883"/>
      <c r="B212" s="880"/>
      <c r="C212" s="886"/>
      <c r="D212" s="886"/>
      <c r="E212" s="883"/>
      <c r="F212" s="883"/>
      <c r="G212" s="887"/>
      <c r="H212" s="554" t="s">
        <v>25</v>
      </c>
      <c r="I212" s="554" t="s">
        <v>26</v>
      </c>
      <c r="J212" s="554" t="s">
        <v>25</v>
      </c>
      <c r="K212" s="554" t="s">
        <v>26</v>
      </c>
      <c r="L212" s="554" t="s">
        <v>25</v>
      </c>
      <c r="M212" s="554" t="s">
        <v>26</v>
      </c>
      <c r="N212" s="554" t="s">
        <v>25</v>
      </c>
      <c r="O212" s="554" t="s">
        <v>26</v>
      </c>
      <c r="P212" s="1005"/>
      <c r="Q212" s="652"/>
    </row>
    <row r="213" spans="1:17" ht="24" customHeight="1">
      <c r="A213" s="1160" t="s">
        <v>135</v>
      </c>
      <c r="B213" s="1161"/>
      <c r="C213" s="1161"/>
      <c r="D213" s="1161"/>
      <c r="E213" s="1161"/>
      <c r="F213" s="1161"/>
      <c r="G213" s="1161"/>
      <c r="H213" s="1161"/>
      <c r="I213" s="1161"/>
      <c r="J213" s="1161"/>
      <c r="K213" s="1161"/>
      <c r="L213" s="1161"/>
      <c r="M213" s="1161"/>
      <c r="N213" s="1161"/>
      <c r="O213" s="1161"/>
      <c r="P213" s="1162"/>
    </row>
    <row r="214" spans="1:17" ht="33.75">
      <c r="A214" s="25">
        <v>1</v>
      </c>
      <c r="B214" s="24" t="s">
        <v>136</v>
      </c>
      <c r="C214" s="27" t="s">
        <v>253</v>
      </c>
      <c r="D214" s="27" t="s">
        <v>266</v>
      </c>
      <c r="E214" s="26" t="s">
        <v>34</v>
      </c>
      <c r="F214" s="121">
        <f t="shared" ref="F214:F216" si="10">SUM(H214+J214+L214+N214)</f>
        <v>2</v>
      </c>
      <c r="G214" s="719"/>
      <c r="H214" s="23"/>
      <c r="I214" s="23"/>
      <c r="J214" s="23">
        <v>1</v>
      </c>
      <c r="K214" s="23"/>
      <c r="L214" s="23"/>
      <c r="M214" s="23"/>
      <c r="N214" s="23">
        <v>1</v>
      </c>
      <c r="O214" s="23"/>
      <c r="P214" s="36"/>
    </row>
    <row r="215" spans="1:17" ht="33.75">
      <c r="A215" s="25">
        <v>2</v>
      </c>
      <c r="B215" s="24" t="s">
        <v>94</v>
      </c>
      <c r="C215" s="27" t="s">
        <v>253</v>
      </c>
      <c r="D215" s="27" t="s">
        <v>266</v>
      </c>
      <c r="E215" s="26" t="s">
        <v>34</v>
      </c>
      <c r="F215" s="121">
        <f t="shared" si="10"/>
        <v>4</v>
      </c>
      <c r="G215" s="719"/>
      <c r="H215" s="23">
        <v>1</v>
      </c>
      <c r="I215" s="23"/>
      <c r="J215" s="23">
        <v>1</v>
      </c>
      <c r="K215" s="23"/>
      <c r="L215" s="23">
        <v>1</v>
      </c>
      <c r="M215" s="23"/>
      <c r="N215" s="23">
        <v>1</v>
      </c>
      <c r="O215" s="23"/>
      <c r="P215" s="36"/>
    </row>
    <row r="216" spans="1:17" ht="33.75">
      <c r="A216" s="25">
        <v>3</v>
      </c>
      <c r="B216" s="24" t="s">
        <v>156</v>
      </c>
      <c r="C216" s="27" t="s">
        <v>253</v>
      </c>
      <c r="D216" s="27" t="s">
        <v>266</v>
      </c>
      <c r="E216" s="26" t="s">
        <v>72</v>
      </c>
      <c r="F216" s="121">
        <f t="shared" si="10"/>
        <v>2</v>
      </c>
      <c r="G216" s="719"/>
      <c r="H216" s="23"/>
      <c r="I216" s="23"/>
      <c r="J216" s="23">
        <v>1</v>
      </c>
      <c r="K216" s="23"/>
      <c r="L216" s="23">
        <v>1</v>
      </c>
      <c r="M216" s="23"/>
      <c r="N216" s="23"/>
      <c r="O216" s="23"/>
      <c r="P216" s="36"/>
    </row>
    <row r="217" spans="1:17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7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7" ht="23.25" customHeight="1">
      <c r="A219" s="51"/>
      <c r="B219" s="909" t="s">
        <v>129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7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7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7" ht="15.75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7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7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 ht="21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55" t="s">
        <v>12</v>
      </c>
      <c r="B230" s="905" t="s">
        <v>13</v>
      </c>
      <c r="C230" s="854" t="s">
        <v>14</v>
      </c>
      <c r="D230" s="854"/>
      <c r="E230" s="855" t="s">
        <v>15</v>
      </c>
      <c r="F230" s="854" t="s">
        <v>16</v>
      </c>
      <c r="G230" s="854"/>
      <c r="H230" s="854"/>
      <c r="I230" s="854"/>
      <c r="J230" s="854"/>
      <c r="K230" s="854"/>
      <c r="L230" s="854"/>
      <c r="M230" s="854"/>
      <c r="N230" s="854"/>
      <c r="O230" s="854"/>
      <c r="P230" s="853" t="s">
        <v>17</v>
      </c>
    </row>
    <row r="231" spans="1:16">
      <c r="A231" s="855"/>
      <c r="B231" s="906"/>
      <c r="C231" s="854" t="s">
        <v>18</v>
      </c>
      <c r="D231" s="854" t="s">
        <v>19</v>
      </c>
      <c r="E231" s="855"/>
      <c r="F231" s="855" t="s">
        <v>28</v>
      </c>
      <c r="G231" s="856" t="s">
        <v>20</v>
      </c>
      <c r="H231" s="855" t="s">
        <v>21</v>
      </c>
      <c r="I231" s="855"/>
      <c r="J231" s="855" t="s">
        <v>22</v>
      </c>
      <c r="K231" s="855"/>
      <c r="L231" s="855" t="s">
        <v>23</v>
      </c>
      <c r="M231" s="855"/>
      <c r="N231" s="855" t="s">
        <v>24</v>
      </c>
      <c r="O231" s="855"/>
      <c r="P231" s="853"/>
    </row>
    <row r="232" spans="1:16" ht="29.25">
      <c r="A232" s="855"/>
      <c r="B232" s="907"/>
      <c r="C232" s="854"/>
      <c r="D232" s="854"/>
      <c r="E232" s="855"/>
      <c r="F232" s="855"/>
      <c r="G232" s="856"/>
      <c r="H232" s="133" t="s">
        <v>25</v>
      </c>
      <c r="I232" s="133" t="s">
        <v>26</v>
      </c>
      <c r="J232" s="133" t="s">
        <v>25</v>
      </c>
      <c r="K232" s="133" t="s">
        <v>26</v>
      </c>
      <c r="L232" s="133" t="s">
        <v>25</v>
      </c>
      <c r="M232" s="133" t="s">
        <v>26</v>
      </c>
      <c r="N232" s="133" t="s">
        <v>25</v>
      </c>
      <c r="O232" s="133" t="s">
        <v>26</v>
      </c>
      <c r="P232" s="853"/>
    </row>
    <row r="233" spans="1:16" ht="21" customHeight="1">
      <c r="A233" s="1116" t="s">
        <v>95</v>
      </c>
      <c r="B233" s="1117"/>
      <c r="C233" s="1117"/>
      <c r="D233" s="1117"/>
      <c r="E233" s="1117"/>
      <c r="F233" s="1117"/>
      <c r="G233" s="1117"/>
      <c r="H233" s="1117"/>
      <c r="I233" s="1117"/>
      <c r="J233" s="1117"/>
      <c r="K233" s="1117"/>
      <c r="L233" s="1117"/>
      <c r="M233" s="1117"/>
      <c r="N233" s="1117"/>
      <c r="O233" s="1117"/>
      <c r="P233" s="1118"/>
    </row>
    <row r="234" spans="1:16" ht="33.75">
      <c r="A234" s="23">
        <v>1</v>
      </c>
      <c r="B234" s="24" t="s">
        <v>133</v>
      </c>
      <c r="C234" s="23" t="s">
        <v>253</v>
      </c>
      <c r="D234" s="21" t="s">
        <v>267</v>
      </c>
      <c r="E234" s="23" t="s">
        <v>134</v>
      </c>
      <c r="F234" s="719">
        <f>SUM(H234+J234+L234+N234)</f>
        <v>176</v>
      </c>
      <c r="G234" s="719"/>
      <c r="H234" s="23">
        <v>80</v>
      </c>
      <c r="I234" s="23"/>
      <c r="J234" s="23">
        <v>80</v>
      </c>
      <c r="K234" s="23"/>
      <c r="L234" s="23">
        <v>8</v>
      </c>
      <c r="M234" s="23"/>
      <c r="N234" s="23">
        <v>8</v>
      </c>
      <c r="O234" s="23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sheetProtection password="C8EB" sheet="1" objects="1" scenarios="1"/>
  <mergeCells count="238">
    <mergeCell ref="P15:P16"/>
    <mergeCell ref="D127:D128"/>
    <mergeCell ref="D135:D136"/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G13:G14"/>
    <mergeCell ref="H13:I13"/>
    <mergeCell ref="J13:K13"/>
    <mergeCell ref="B42:P42"/>
    <mergeCell ref="C44:P44"/>
    <mergeCell ref="C45:P45"/>
    <mergeCell ref="C46:P46"/>
    <mergeCell ref="C47:P47"/>
    <mergeCell ref="C48:P48"/>
    <mergeCell ref="A54:P54"/>
    <mergeCell ref="A55:A56"/>
    <mergeCell ref="B55:B56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A33:A36"/>
    <mergeCell ref="B33:B36"/>
    <mergeCell ref="C33:C36"/>
    <mergeCell ref="D33:D36"/>
    <mergeCell ref="P33:P36"/>
    <mergeCell ref="B40:C40"/>
    <mergeCell ref="D40:P40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P55:P75"/>
    <mergeCell ref="A68:A71"/>
    <mergeCell ref="B68:B71"/>
    <mergeCell ref="C68:C71"/>
    <mergeCell ref="D68:D71"/>
    <mergeCell ref="A60:A61"/>
    <mergeCell ref="B60:B61"/>
    <mergeCell ref="C60:C61"/>
    <mergeCell ref="D60:D61"/>
    <mergeCell ref="A63:A64"/>
    <mergeCell ref="B63:B64"/>
    <mergeCell ref="C63:C64"/>
    <mergeCell ref="D63:D64"/>
    <mergeCell ref="C55:C56"/>
    <mergeCell ref="D55:D56"/>
    <mergeCell ref="A57:A58"/>
    <mergeCell ref="B57:B58"/>
    <mergeCell ref="C57:C58"/>
    <mergeCell ref="D57:D58"/>
    <mergeCell ref="A66:A67"/>
    <mergeCell ref="B66:B67"/>
    <mergeCell ref="C66:C67"/>
    <mergeCell ref="D66:D67"/>
    <mergeCell ref="A74:A75"/>
    <mergeCell ref="B74:B75"/>
    <mergeCell ref="C74:C75"/>
    <mergeCell ref="D74:D75"/>
    <mergeCell ref="A81:A82"/>
    <mergeCell ref="B81:B82"/>
    <mergeCell ref="C81:C82"/>
    <mergeCell ref="D81:D82"/>
    <mergeCell ref="A78:A80"/>
    <mergeCell ref="B78:B80"/>
    <mergeCell ref="C78:C80"/>
    <mergeCell ref="D78:D80"/>
    <mergeCell ref="B92:B95"/>
    <mergeCell ref="C92:C95"/>
    <mergeCell ref="D92:D95"/>
    <mergeCell ref="A96:A99"/>
    <mergeCell ref="B96:B99"/>
    <mergeCell ref="C96:C99"/>
    <mergeCell ref="D96:D99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A104:M104"/>
    <mergeCell ref="A105:E105"/>
    <mergeCell ref="D120:D121"/>
    <mergeCell ref="A123:A125"/>
    <mergeCell ref="B123:B125"/>
    <mergeCell ref="C123:C125"/>
    <mergeCell ref="D123:D125"/>
    <mergeCell ref="A111:A117"/>
    <mergeCell ref="B111:B114"/>
    <mergeCell ref="C111:C114"/>
    <mergeCell ref="D111:D114"/>
    <mergeCell ref="B116:B117"/>
    <mergeCell ref="C116:C117"/>
    <mergeCell ref="D116:D117"/>
    <mergeCell ref="A126:C126"/>
    <mergeCell ref="B127:B128"/>
    <mergeCell ref="B135:B136"/>
    <mergeCell ref="A131:C131"/>
    <mergeCell ref="A132:A134"/>
    <mergeCell ref="B132:B134"/>
    <mergeCell ref="C132:C134"/>
    <mergeCell ref="A118:C118"/>
    <mergeCell ref="A120:A122"/>
    <mergeCell ref="B120:B121"/>
    <mergeCell ref="C120:C121"/>
    <mergeCell ref="C135:C136"/>
    <mergeCell ref="C127:C128"/>
    <mergeCell ref="B141:B142"/>
    <mergeCell ref="C141:C142"/>
    <mergeCell ref="D141:D142"/>
    <mergeCell ref="A143:A145"/>
    <mergeCell ref="B144:B145"/>
    <mergeCell ref="C144:C145"/>
    <mergeCell ref="D144:D145"/>
    <mergeCell ref="D132:D134"/>
    <mergeCell ref="A137:A139"/>
    <mergeCell ref="B137:B139"/>
    <mergeCell ref="C137:C139"/>
    <mergeCell ref="D137:D139"/>
    <mergeCell ref="A140:C140"/>
    <mergeCell ref="B200:C200"/>
    <mergeCell ref="D200:P200"/>
    <mergeCell ref="B201:P201"/>
    <mergeCell ref="B202:P202"/>
    <mergeCell ref="C204:P204"/>
    <mergeCell ref="C205:P205"/>
    <mergeCell ref="A146:P146"/>
    <mergeCell ref="A147:C147"/>
    <mergeCell ref="A150:A153"/>
    <mergeCell ref="B150:B153"/>
    <mergeCell ref="C150:C153"/>
    <mergeCell ref="D150:D153"/>
    <mergeCell ref="C206:P206"/>
    <mergeCell ref="C207:P207"/>
    <mergeCell ref="C208:P208"/>
    <mergeCell ref="C209:P209"/>
    <mergeCell ref="A210:A212"/>
    <mergeCell ref="B210:B212"/>
    <mergeCell ref="C210:D210"/>
    <mergeCell ref="E210:E212"/>
    <mergeCell ref="F210:O210"/>
    <mergeCell ref="P210:P212"/>
    <mergeCell ref="B221:P221"/>
    <mergeCell ref="C223:P223"/>
    <mergeCell ref="C224:P224"/>
    <mergeCell ref="C225:P225"/>
    <mergeCell ref="C226:P226"/>
    <mergeCell ref="C227:P227"/>
    <mergeCell ref="L211:M211"/>
    <mergeCell ref="N211:O211"/>
    <mergeCell ref="A213:P213"/>
    <mergeCell ref="B219:C219"/>
    <mergeCell ref="D219:P219"/>
    <mergeCell ref="B220:P220"/>
    <mergeCell ref="C211:C212"/>
    <mergeCell ref="D211:D212"/>
    <mergeCell ref="F211:F212"/>
    <mergeCell ref="G211:G212"/>
    <mergeCell ref="H211:I211"/>
    <mergeCell ref="J211:K211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5" orientation="landscape" verticalDpi="300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35"/>
  <sheetViews>
    <sheetView topLeftCell="C143" workbookViewId="0">
      <selection activeCell="H108" sqref="H108:H145"/>
    </sheetView>
  </sheetViews>
  <sheetFormatPr baseColWidth="10" defaultRowHeight="15"/>
  <cols>
    <col min="1" max="1" width="4.42578125" customWidth="1"/>
    <col min="2" max="2" width="46.140625" customWidth="1"/>
    <col min="3" max="3" width="9.7109375" customWidth="1"/>
    <col min="4" max="4" width="11.140625" customWidth="1"/>
    <col min="5" max="5" width="19.5703125" customWidth="1"/>
    <col min="6" max="6" width="10.140625" customWidth="1"/>
    <col min="7" max="7" width="10.5703125" customWidth="1"/>
    <col min="8" max="8" width="7.7109375" customWidth="1"/>
    <col min="9" max="9" width="5.7109375" customWidth="1"/>
    <col min="10" max="10" width="8.140625" customWidth="1"/>
    <col min="11" max="11" width="5.85546875" customWidth="1"/>
    <col min="12" max="12" width="7.42578125" customWidth="1"/>
    <col min="13" max="13" width="5.7109375" customWidth="1"/>
    <col min="14" max="14" width="7.42578125" customWidth="1"/>
    <col min="15" max="15" width="5.7109375" customWidth="1"/>
    <col min="16" max="16" width="17.140625" customWidth="1"/>
  </cols>
  <sheetData>
    <row r="1" spans="1:16" ht="31.5" customHeight="1">
      <c r="A1" s="16"/>
      <c r="B1" s="909" t="s">
        <v>208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7.5" customHeight="1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1.7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1.7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9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60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4" customHeight="1">
      <c r="A15" s="1084" t="s">
        <v>27</v>
      </c>
      <c r="B15" s="1085"/>
      <c r="C15" s="1085"/>
      <c r="D15" s="1085"/>
      <c r="E15" s="1085"/>
      <c r="F15" s="1086"/>
      <c r="G15" s="384"/>
      <c r="H15" s="1154"/>
      <c r="I15" s="1154"/>
      <c r="J15" s="1154"/>
      <c r="K15" s="1154"/>
      <c r="L15" s="1154"/>
      <c r="M15" s="1154"/>
      <c r="N15" s="1154"/>
      <c r="O15" s="385"/>
      <c r="P15" s="1179" t="s">
        <v>211</v>
      </c>
    </row>
    <row r="16" spans="1:16">
      <c r="A16" s="949">
        <v>1</v>
      </c>
      <c r="B16" s="912" t="s">
        <v>30</v>
      </c>
      <c r="C16" s="921" t="s">
        <v>209</v>
      </c>
      <c r="D16" s="921" t="s">
        <v>209</v>
      </c>
      <c r="E16" s="280" t="s">
        <v>32</v>
      </c>
      <c r="F16" s="306">
        <f>SUM(H16+J16+L16+N16)</f>
        <v>1</v>
      </c>
      <c r="G16" s="306"/>
      <c r="H16" s="306">
        <v>1</v>
      </c>
      <c r="I16" s="306"/>
      <c r="J16" s="306"/>
      <c r="K16" s="306"/>
      <c r="L16" s="306"/>
      <c r="M16" s="306"/>
      <c r="N16" s="306"/>
      <c r="O16" s="306"/>
      <c r="P16" s="1180"/>
    </row>
    <row r="17" spans="1:16">
      <c r="A17" s="949"/>
      <c r="B17" s="912"/>
      <c r="C17" s="921"/>
      <c r="D17" s="921"/>
      <c r="E17" s="280" t="s">
        <v>33</v>
      </c>
      <c r="F17" s="306">
        <f t="shared" ref="F17:F18" si="0">SUM(H17+J17+L17+N17)</f>
        <v>12</v>
      </c>
      <c r="G17" s="306"/>
      <c r="H17" s="306">
        <v>3</v>
      </c>
      <c r="I17" s="306"/>
      <c r="J17" s="306">
        <v>3</v>
      </c>
      <c r="K17" s="306"/>
      <c r="L17" s="306">
        <v>3</v>
      </c>
      <c r="M17" s="306"/>
      <c r="N17" s="306">
        <v>3</v>
      </c>
      <c r="O17" s="306"/>
      <c r="P17" s="1180"/>
    </row>
    <row r="18" spans="1:16">
      <c r="A18" s="949"/>
      <c r="B18" s="912"/>
      <c r="C18" s="921"/>
      <c r="D18" s="921"/>
      <c r="E18" s="280" t="s">
        <v>34</v>
      </c>
      <c r="F18" s="306">
        <f t="shared" si="0"/>
        <v>4</v>
      </c>
      <c r="G18" s="306"/>
      <c r="H18" s="306">
        <v>1</v>
      </c>
      <c r="I18" s="306"/>
      <c r="J18" s="306">
        <v>1</v>
      </c>
      <c r="K18" s="306"/>
      <c r="L18" s="306">
        <v>1</v>
      </c>
      <c r="M18" s="306"/>
      <c r="N18" s="306">
        <v>1</v>
      </c>
      <c r="O18" s="306"/>
      <c r="P18" s="1181"/>
    </row>
    <row r="19" spans="1:16" ht="21.75" customHeight="1">
      <c r="A19" s="830" t="s">
        <v>35</v>
      </c>
      <c r="B19" s="831"/>
      <c r="C19" s="831"/>
      <c r="D19" s="831"/>
      <c r="E19" s="831"/>
      <c r="F19" s="831"/>
      <c r="G19" s="832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209</v>
      </c>
      <c r="D20" s="913" t="s">
        <v>209</v>
      </c>
      <c r="E20" s="281" t="s">
        <v>46</v>
      </c>
      <c r="F20" s="306">
        <f t="shared" ref="F20:F36" si="1">SUM(H20+J20+L20+N20)</f>
        <v>350</v>
      </c>
      <c r="G20" s="306"/>
      <c r="H20" s="10">
        <v>80</v>
      </c>
      <c r="I20" s="11"/>
      <c r="J20" s="300">
        <v>40</v>
      </c>
      <c r="K20" s="300"/>
      <c r="L20" s="300">
        <v>190</v>
      </c>
      <c r="M20" s="300"/>
      <c r="N20" s="300">
        <v>40</v>
      </c>
      <c r="O20" s="11"/>
      <c r="P20" s="915"/>
    </row>
    <row r="21" spans="1:16">
      <c r="A21" s="924"/>
      <c r="B21" s="912"/>
      <c r="C21" s="913"/>
      <c r="D21" s="913"/>
      <c r="E21" s="281" t="s">
        <v>47</v>
      </c>
      <c r="F21" s="306">
        <f t="shared" si="1"/>
        <v>60</v>
      </c>
      <c r="G21" s="306"/>
      <c r="H21" s="10">
        <v>15</v>
      </c>
      <c r="I21" s="11"/>
      <c r="J21" s="300">
        <v>13</v>
      </c>
      <c r="K21" s="300"/>
      <c r="L21" s="300">
        <v>24</v>
      </c>
      <c r="M21" s="300"/>
      <c r="N21" s="300">
        <v>8</v>
      </c>
      <c r="O21" s="11"/>
      <c r="P21" s="916"/>
    </row>
    <row r="22" spans="1:16">
      <c r="A22" s="924"/>
      <c r="B22" s="912"/>
      <c r="C22" s="913"/>
      <c r="D22" s="913"/>
      <c r="E22" s="281" t="s">
        <v>48</v>
      </c>
      <c r="F22" s="306">
        <f t="shared" si="1"/>
        <v>2</v>
      </c>
      <c r="G22" s="306"/>
      <c r="H22" s="10">
        <v>2</v>
      </c>
      <c r="I22" s="11"/>
      <c r="J22" s="300"/>
      <c r="K22" s="300"/>
      <c r="L22" s="300"/>
      <c r="M22" s="300"/>
      <c r="N22" s="300"/>
      <c r="O22" s="11"/>
      <c r="P22" s="916"/>
    </row>
    <row r="23" spans="1:16">
      <c r="A23" s="924"/>
      <c r="B23" s="912"/>
      <c r="C23" s="913"/>
      <c r="D23" s="913"/>
      <c r="E23" s="281" t="s">
        <v>49</v>
      </c>
      <c r="F23" s="306">
        <f t="shared" si="1"/>
        <v>12</v>
      </c>
      <c r="G23" s="306"/>
      <c r="H23" s="10">
        <v>3</v>
      </c>
      <c r="I23" s="11"/>
      <c r="J23" s="300">
        <v>3</v>
      </c>
      <c r="K23" s="300"/>
      <c r="L23" s="300">
        <v>3</v>
      </c>
      <c r="M23" s="300"/>
      <c r="N23" s="300">
        <v>3</v>
      </c>
      <c r="O23" s="11"/>
      <c r="P23" s="917"/>
    </row>
    <row r="24" spans="1:16">
      <c r="A24" s="289">
        <v>3</v>
      </c>
      <c r="B24" s="279" t="s">
        <v>50</v>
      </c>
      <c r="C24" s="286" t="s">
        <v>209</v>
      </c>
      <c r="D24" s="286" t="s">
        <v>209</v>
      </c>
      <c r="E24" s="281" t="s">
        <v>152</v>
      </c>
      <c r="F24" s="306">
        <f t="shared" si="1"/>
        <v>12</v>
      </c>
      <c r="G24" s="306"/>
      <c r="H24" s="10">
        <v>3</v>
      </c>
      <c r="I24" s="11"/>
      <c r="J24" s="300">
        <v>3</v>
      </c>
      <c r="K24" s="300"/>
      <c r="L24" s="300">
        <v>3</v>
      </c>
      <c r="M24" s="300"/>
      <c r="N24" s="300">
        <v>3</v>
      </c>
      <c r="O24" s="11"/>
      <c r="P24" s="285"/>
    </row>
    <row r="25" spans="1:16">
      <c r="A25" s="938">
        <v>4</v>
      </c>
      <c r="B25" s="821" t="s">
        <v>150</v>
      </c>
      <c r="C25" s="918" t="s">
        <v>209</v>
      </c>
      <c r="D25" s="918" t="s">
        <v>209</v>
      </c>
      <c r="E25" s="281" t="s">
        <v>55</v>
      </c>
      <c r="F25" s="306">
        <f t="shared" si="1"/>
        <v>50</v>
      </c>
      <c r="G25" s="306"/>
      <c r="H25" s="10">
        <v>12</v>
      </c>
      <c r="I25" s="11"/>
      <c r="J25" s="300">
        <v>13</v>
      </c>
      <c r="K25" s="300"/>
      <c r="L25" s="300">
        <v>12</v>
      </c>
      <c r="M25" s="300"/>
      <c r="N25" s="300">
        <v>13</v>
      </c>
      <c r="O25" s="11"/>
      <c r="P25" s="285"/>
    </row>
    <row r="26" spans="1:16">
      <c r="A26" s="939"/>
      <c r="B26" s="822"/>
      <c r="C26" s="919"/>
      <c r="D26" s="919"/>
      <c r="E26" s="281" t="s">
        <v>56</v>
      </c>
      <c r="F26" s="306">
        <f t="shared" si="1"/>
        <v>6</v>
      </c>
      <c r="G26" s="306"/>
      <c r="H26" s="10">
        <v>6</v>
      </c>
      <c r="I26" s="11"/>
      <c r="J26" s="300"/>
      <c r="K26" s="300"/>
      <c r="L26" s="300"/>
      <c r="M26" s="300"/>
      <c r="N26" s="300"/>
      <c r="O26" s="11"/>
      <c r="P26" s="285"/>
    </row>
    <row r="27" spans="1:16">
      <c r="A27" s="940"/>
      <c r="B27" s="823"/>
      <c r="C27" s="920"/>
      <c r="D27" s="920"/>
      <c r="E27" s="281" t="s">
        <v>51</v>
      </c>
      <c r="F27" s="306">
        <f t="shared" si="1"/>
        <v>60</v>
      </c>
      <c r="G27" s="306"/>
      <c r="H27" s="10">
        <v>10</v>
      </c>
      <c r="I27" s="11"/>
      <c r="J27" s="300">
        <v>15</v>
      </c>
      <c r="K27" s="300"/>
      <c r="L27" s="300">
        <v>15</v>
      </c>
      <c r="M27" s="300"/>
      <c r="N27" s="300">
        <v>20</v>
      </c>
      <c r="O27" s="11"/>
      <c r="P27" s="285"/>
    </row>
    <row r="28" spans="1:16">
      <c r="A28" s="289">
        <v>5</v>
      </c>
      <c r="B28" s="279" t="s">
        <v>144</v>
      </c>
      <c r="C28" s="286" t="s">
        <v>209</v>
      </c>
      <c r="D28" s="286" t="s">
        <v>209</v>
      </c>
      <c r="E28" s="281" t="s">
        <v>52</v>
      </c>
      <c r="F28" s="306">
        <f t="shared" si="1"/>
        <v>2</v>
      </c>
      <c r="G28" s="306"/>
      <c r="H28" s="10"/>
      <c r="I28" s="11"/>
      <c r="J28" s="300">
        <v>1</v>
      </c>
      <c r="K28" s="300"/>
      <c r="L28" s="300"/>
      <c r="M28" s="300"/>
      <c r="N28" s="300">
        <v>1</v>
      </c>
      <c r="O28" s="11"/>
      <c r="P28" s="285"/>
    </row>
    <row r="29" spans="1:16" ht="22.5">
      <c r="A29" s="289">
        <v>6</v>
      </c>
      <c r="B29" s="279" t="s">
        <v>143</v>
      </c>
      <c r="C29" s="286" t="s">
        <v>209</v>
      </c>
      <c r="D29" s="286" t="s">
        <v>209</v>
      </c>
      <c r="E29" s="281" t="s">
        <v>34</v>
      </c>
      <c r="F29" s="306">
        <f t="shared" si="1"/>
        <v>2</v>
      </c>
      <c r="G29" s="306"/>
      <c r="H29" s="10"/>
      <c r="I29" s="11"/>
      <c r="J29" s="300">
        <v>1</v>
      </c>
      <c r="K29" s="300"/>
      <c r="L29" s="300"/>
      <c r="M29" s="300"/>
      <c r="N29" s="300">
        <v>1</v>
      </c>
      <c r="O29" s="11"/>
      <c r="P29" s="285"/>
    </row>
    <row r="30" spans="1:16">
      <c r="A30" s="96">
        <v>7</v>
      </c>
      <c r="B30" s="282" t="s">
        <v>54</v>
      </c>
      <c r="C30" s="292" t="s">
        <v>209</v>
      </c>
      <c r="D30" s="292" t="s">
        <v>209</v>
      </c>
      <c r="E30" s="292" t="s">
        <v>153</v>
      </c>
      <c r="F30" s="306">
        <f t="shared" si="1"/>
        <v>12</v>
      </c>
      <c r="G30" s="306"/>
      <c r="H30" s="10">
        <v>3</v>
      </c>
      <c r="I30" s="11"/>
      <c r="J30" s="300">
        <v>3</v>
      </c>
      <c r="K30" s="300"/>
      <c r="L30" s="300">
        <v>3</v>
      </c>
      <c r="M30" s="300"/>
      <c r="N30" s="300">
        <v>3</v>
      </c>
      <c r="O30" s="11"/>
      <c r="P30" s="285"/>
    </row>
    <row r="31" spans="1:16">
      <c r="A31" s="863">
        <v>8</v>
      </c>
      <c r="B31" s="865" t="s">
        <v>145</v>
      </c>
      <c r="C31" s="867" t="s">
        <v>209</v>
      </c>
      <c r="D31" s="867" t="s">
        <v>209</v>
      </c>
      <c r="E31" s="292" t="s">
        <v>146</v>
      </c>
      <c r="F31" s="306">
        <f t="shared" si="1"/>
        <v>1800</v>
      </c>
      <c r="G31" s="306"/>
      <c r="H31" s="10">
        <v>400</v>
      </c>
      <c r="I31" s="11"/>
      <c r="J31" s="300">
        <v>500</v>
      </c>
      <c r="K31" s="300"/>
      <c r="L31" s="300">
        <v>500</v>
      </c>
      <c r="M31" s="300"/>
      <c r="N31" s="300">
        <v>400</v>
      </c>
      <c r="O31" s="11"/>
      <c r="P31" s="294"/>
    </row>
    <row r="32" spans="1:16">
      <c r="A32" s="864"/>
      <c r="B32" s="866"/>
      <c r="C32" s="868"/>
      <c r="D32" s="868"/>
      <c r="E32" s="292" t="s">
        <v>147</v>
      </c>
      <c r="F32" s="306">
        <f t="shared" si="1"/>
        <v>800</v>
      </c>
      <c r="G32" s="306"/>
      <c r="H32" s="10">
        <v>150</v>
      </c>
      <c r="I32" s="11"/>
      <c r="J32" s="300">
        <v>250</v>
      </c>
      <c r="K32" s="300"/>
      <c r="L32" s="300">
        <v>250</v>
      </c>
      <c r="M32" s="300"/>
      <c r="N32" s="300">
        <v>150</v>
      </c>
      <c r="O32" s="11"/>
      <c r="P32" s="294"/>
    </row>
    <row r="33" spans="1:16">
      <c r="A33" s="956">
        <v>9</v>
      </c>
      <c r="B33" s="965" t="s">
        <v>151</v>
      </c>
      <c r="C33" s="910" t="s">
        <v>209</v>
      </c>
      <c r="D33" s="910" t="s">
        <v>209</v>
      </c>
      <c r="E33" s="292" t="s">
        <v>40</v>
      </c>
      <c r="F33" s="306">
        <f t="shared" si="1"/>
        <v>1500</v>
      </c>
      <c r="G33" s="306"/>
      <c r="H33" s="13">
        <v>50</v>
      </c>
      <c r="I33" s="13"/>
      <c r="J33" s="13">
        <v>110</v>
      </c>
      <c r="K33" s="13"/>
      <c r="L33" s="13">
        <v>1130</v>
      </c>
      <c r="M33" s="13"/>
      <c r="N33" s="13">
        <v>210</v>
      </c>
      <c r="O33" s="13"/>
      <c r="P33" s="935"/>
    </row>
    <row r="34" spans="1:16">
      <c r="A34" s="956"/>
      <c r="B34" s="965"/>
      <c r="C34" s="910"/>
      <c r="D34" s="910"/>
      <c r="E34" s="292" t="s">
        <v>41</v>
      </c>
      <c r="F34" s="306">
        <f t="shared" si="1"/>
        <v>190</v>
      </c>
      <c r="G34" s="306"/>
      <c r="H34" s="13">
        <v>7</v>
      </c>
      <c r="I34" s="13"/>
      <c r="J34" s="13">
        <v>15</v>
      </c>
      <c r="K34" s="13"/>
      <c r="L34" s="13">
        <v>142</v>
      </c>
      <c r="M34" s="13"/>
      <c r="N34" s="13">
        <v>26</v>
      </c>
      <c r="O34" s="13"/>
      <c r="P34" s="936"/>
    </row>
    <row r="35" spans="1:16">
      <c r="A35" s="956"/>
      <c r="B35" s="965"/>
      <c r="C35" s="910"/>
      <c r="D35" s="910"/>
      <c r="E35" s="292" t="s">
        <v>42</v>
      </c>
      <c r="F35" s="306">
        <f t="shared" si="1"/>
        <v>230</v>
      </c>
      <c r="G35" s="306"/>
      <c r="H35" s="13">
        <v>8</v>
      </c>
      <c r="I35" s="13"/>
      <c r="J35" s="13">
        <v>27</v>
      </c>
      <c r="K35" s="13"/>
      <c r="L35" s="13">
        <v>165</v>
      </c>
      <c r="M35" s="13"/>
      <c r="N35" s="13">
        <v>30</v>
      </c>
      <c r="O35" s="13"/>
      <c r="P35" s="936"/>
    </row>
    <row r="36" spans="1:16" ht="15.75" thickBot="1">
      <c r="A36" s="964"/>
      <c r="B36" s="966"/>
      <c r="C36" s="911"/>
      <c r="D36" s="911"/>
      <c r="E36" s="293" t="s">
        <v>43</v>
      </c>
      <c r="F36" s="183">
        <f t="shared" si="1"/>
        <v>33750</v>
      </c>
      <c r="G36" s="183"/>
      <c r="H36" s="63">
        <v>1125</v>
      </c>
      <c r="I36" s="63"/>
      <c r="J36" s="63">
        <v>2475</v>
      </c>
      <c r="K36" s="63"/>
      <c r="L36" s="63">
        <v>25425</v>
      </c>
      <c r="M36" s="63"/>
      <c r="N36" s="63">
        <v>4725</v>
      </c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4"/>
    </row>
    <row r="40" spans="1:16" ht="34.5" customHeight="1">
      <c r="A40" s="16"/>
      <c r="B40" s="909" t="s">
        <v>208</v>
      </c>
      <c r="C40" s="909"/>
      <c r="D40" s="857" t="s">
        <v>131</v>
      </c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</row>
    <row r="41" spans="1:16" ht="7.5" customHeight="1">
      <c r="A41" s="16"/>
      <c r="B41" s="199"/>
      <c r="C41" s="199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1:16" ht="15.75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10.5" customHeight="1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2.5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9" customHeight="1" thickBot="1">
      <c r="A50" s="35"/>
      <c r="B50" s="14"/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</row>
    <row r="51" spans="1:16" ht="17.25" customHeight="1">
      <c r="A51" s="876" t="s">
        <v>12</v>
      </c>
      <c r="B51" s="878" t="s">
        <v>13</v>
      </c>
      <c r="C51" s="881" t="s">
        <v>14</v>
      </c>
      <c r="D51" s="881"/>
      <c r="E51" s="882" t="s">
        <v>15</v>
      </c>
      <c r="F51" s="881" t="s">
        <v>16</v>
      </c>
      <c r="G51" s="881"/>
      <c r="H51" s="881"/>
      <c r="I51" s="881"/>
      <c r="J51" s="881"/>
      <c r="K51" s="881"/>
      <c r="L51" s="881"/>
      <c r="M51" s="881"/>
      <c r="N51" s="881"/>
      <c r="O51" s="881"/>
      <c r="P51" s="884" t="s">
        <v>17</v>
      </c>
    </row>
    <row r="52" spans="1:16">
      <c r="A52" s="877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885"/>
    </row>
    <row r="53" spans="1:16" ht="59.25" customHeight="1" thickBot="1">
      <c r="A53" s="925"/>
      <c r="B53" s="1060"/>
      <c r="C53" s="929"/>
      <c r="D53" s="929"/>
      <c r="E53" s="928"/>
      <c r="F53" s="928"/>
      <c r="G53" s="931"/>
      <c r="H53" s="221" t="s">
        <v>25</v>
      </c>
      <c r="I53" s="221" t="s">
        <v>26</v>
      </c>
      <c r="J53" s="221" t="s">
        <v>25</v>
      </c>
      <c r="K53" s="221" t="s">
        <v>26</v>
      </c>
      <c r="L53" s="221" t="s">
        <v>25</v>
      </c>
      <c r="M53" s="221" t="s">
        <v>26</v>
      </c>
      <c r="N53" s="221" t="s">
        <v>25</v>
      </c>
      <c r="O53" s="221" t="s">
        <v>26</v>
      </c>
      <c r="P53" s="930"/>
    </row>
    <row r="54" spans="1:16" ht="20.25" customHeight="1" thickBot="1">
      <c r="A54" s="1039" t="s">
        <v>57</v>
      </c>
      <c r="B54" s="1040"/>
      <c r="C54" s="1040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1"/>
    </row>
    <row r="55" spans="1:16" ht="14.25" customHeight="1">
      <c r="A55" s="820">
        <v>1</v>
      </c>
      <c r="B55" s="823" t="s">
        <v>59</v>
      </c>
      <c r="C55" s="907" t="s">
        <v>209</v>
      </c>
      <c r="D55" s="907" t="s">
        <v>29</v>
      </c>
      <c r="E55" s="320" t="s">
        <v>154</v>
      </c>
      <c r="F55" s="392">
        <f t="shared" ref="F55:F75" si="2">SUM(H55+J55+L55+N55)</f>
        <v>0</v>
      </c>
      <c r="G55" s="223"/>
      <c r="H55" s="302"/>
      <c r="I55" s="302"/>
      <c r="J55" s="302"/>
      <c r="K55" s="302"/>
      <c r="L55" s="302"/>
      <c r="M55" s="302"/>
      <c r="N55" s="302"/>
      <c r="O55" s="223"/>
      <c r="P55" s="393"/>
    </row>
    <row r="56" spans="1:16" ht="18" customHeight="1">
      <c r="A56" s="949"/>
      <c r="B56" s="912"/>
      <c r="C56" s="914"/>
      <c r="D56" s="914"/>
      <c r="E56" s="281" t="s">
        <v>34</v>
      </c>
      <c r="F56" s="306">
        <f t="shared" si="2"/>
        <v>12</v>
      </c>
      <c r="G56" s="306"/>
      <c r="H56" s="280">
        <v>3</v>
      </c>
      <c r="I56" s="280"/>
      <c r="J56" s="280">
        <v>3</v>
      </c>
      <c r="K56" s="280"/>
      <c r="L56" s="280">
        <v>3</v>
      </c>
      <c r="M56" s="280"/>
      <c r="N56" s="280">
        <v>3</v>
      </c>
      <c r="O56" s="306"/>
      <c r="P56" s="287"/>
    </row>
    <row r="57" spans="1:16">
      <c r="A57" s="949">
        <v>2</v>
      </c>
      <c r="B57" s="912" t="s">
        <v>61</v>
      </c>
      <c r="C57" s="914" t="s">
        <v>209</v>
      </c>
      <c r="D57" s="914" t="s">
        <v>29</v>
      </c>
      <c r="E57" s="309" t="s">
        <v>154</v>
      </c>
      <c r="F57" s="310">
        <f t="shared" si="2"/>
        <v>0</v>
      </c>
      <c r="G57" s="306"/>
      <c r="H57" s="280"/>
      <c r="I57" s="280"/>
      <c r="J57" s="280"/>
      <c r="K57" s="280"/>
      <c r="L57" s="280"/>
      <c r="M57" s="280"/>
      <c r="N57" s="280"/>
      <c r="O57" s="306"/>
      <c r="P57" s="287"/>
    </row>
    <row r="58" spans="1:16">
      <c r="A58" s="949"/>
      <c r="B58" s="912"/>
      <c r="C58" s="914"/>
      <c r="D58" s="914"/>
      <c r="E58" s="281" t="s">
        <v>34</v>
      </c>
      <c r="F58" s="306">
        <f t="shared" si="2"/>
        <v>12</v>
      </c>
      <c r="G58" s="306"/>
      <c r="H58" s="280">
        <v>3</v>
      </c>
      <c r="I58" s="280"/>
      <c r="J58" s="280">
        <v>3</v>
      </c>
      <c r="K58" s="280"/>
      <c r="L58" s="280">
        <v>3</v>
      </c>
      <c r="M58" s="280"/>
      <c r="N58" s="280">
        <v>3</v>
      </c>
      <c r="O58" s="306"/>
      <c r="P58" s="287"/>
    </row>
    <row r="59" spans="1:16" ht="22.5">
      <c r="A59" s="278">
        <v>3</v>
      </c>
      <c r="B59" s="279" t="s">
        <v>62</v>
      </c>
      <c r="C59" s="281" t="s">
        <v>209</v>
      </c>
      <c r="D59" s="281" t="s">
        <v>29</v>
      </c>
      <c r="E59" s="281" t="s">
        <v>58</v>
      </c>
      <c r="F59" s="306">
        <f t="shared" si="2"/>
        <v>156</v>
      </c>
      <c r="G59" s="306"/>
      <c r="H59" s="280">
        <v>39</v>
      </c>
      <c r="I59" s="280"/>
      <c r="J59" s="280">
        <v>39</v>
      </c>
      <c r="K59" s="280"/>
      <c r="L59" s="280">
        <v>39</v>
      </c>
      <c r="M59" s="280"/>
      <c r="N59" s="280">
        <v>39</v>
      </c>
      <c r="O59" s="306"/>
      <c r="P59" s="287"/>
    </row>
    <row r="60" spans="1:16">
      <c r="A60" s="949">
        <v>4</v>
      </c>
      <c r="B60" s="912" t="s">
        <v>98</v>
      </c>
      <c r="C60" s="914" t="s">
        <v>209</v>
      </c>
      <c r="D60" s="914" t="s">
        <v>29</v>
      </c>
      <c r="E60" s="281" t="s">
        <v>155</v>
      </c>
      <c r="F60" s="306">
        <f t="shared" si="2"/>
        <v>2</v>
      </c>
      <c r="G60" s="306"/>
      <c r="H60" s="280"/>
      <c r="I60" s="280"/>
      <c r="J60" s="280">
        <v>1</v>
      </c>
      <c r="K60" s="280"/>
      <c r="L60" s="280"/>
      <c r="M60" s="280"/>
      <c r="N60" s="280">
        <v>1</v>
      </c>
      <c r="O60" s="306"/>
      <c r="P60" s="287"/>
    </row>
    <row r="61" spans="1:16">
      <c r="A61" s="949"/>
      <c r="B61" s="912"/>
      <c r="C61" s="914"/>
      <c r="D61" s="914"/>
      <c r="E61" s="281" t="s">
        <v>64</v>
      </c>
      <c r="F61" s="306">
        <f t="shared" si="2"/>
        <v>2</v>
      </c>
      <c r="G61" s="306"/>
      <c r="H61" s="280"/>
      <c r="I61" s="280"/>
      <c r="J61" s="280">
        <v>1</v>
      </c>
      <c r="K61" s="280"/>
      <c r="L61" s="280"/>
      <c r="M61" s="280"/>
      <c r="N61" s="280">
        <v>1</v>
      </c>
      <c r="O61" s="306"/>
      <c r="P61" s="287"/>
    </row>
    <row r="62" spans="1:16" ht="22.5">
      <c r="A62" s="278">
        <v>5</v>
      </c>
      <c r="B62" s="279" t="s">
        <v>99</v>
      </c>
      <c r="C62" s="281" t="s">
        <v>209</v>
      </c>
      <c r="D62" s="281" t="s">
        <v>29</v>
      </c>
      <c r="E62" s="281" t="s">
        <v>58</v>
      </c>
      <c r="F62" s="306">
        <f t="shared" si="2"/>
        <v>960</v>
      </c>
      <c r="G62" s="306"/>
      <c r="H62" s="280">
        <v>240</v>
      </c>
      <c r="I62" s="280"/>
      <c r="J62" s="280">
        <v>240</v>
      </c>
      <c r="K62" s="280"/>
      <c r="L62" s="280">
        <v>240</v>
      </c>
      <c r="M62" s="280"/>
      <c r="N62" s="280">
        <v>240</v>
      </c>
      <c r="O62" s="306"/>
      <c r="P62" s="287"/>
    </row>
    <row r="63" spans="1:16">
      <c r="A63" s="949">
        <v>6</v>
      </c>
      <c r="B63" s="912" t="s">
        <v>65</v>
      </c>
      <c r="C63" s="921" t="s">
        <v>209</v>
      </c>
      <c r="D63" s="921" t="s">
        <v>29</v>
      </c>
      <c r="E63" s="280" t="s">
        <v>58</v>
      </c>
      <c r="F63" s="306">
        <f t="shared" si="2"/>
        <v>68</v>
      </c>
      <c r="G63" s="306"/>
      <c r="H63" s="280">
        <v>17</v>
      </c>
      <c r="I63" s="280"/>
      <c r="J63" s="280">
        <v>17</v>
      </c>
      <c r="K63" s="280"/>
      <c r="L63" s="280">
        <v>17</v>
      </c>
      <c r="M63" s="280"/>
      <c r="N63" s="280">
        <v>17</v>
      </c>
      <c r="O63" s="306"/>
      <c r="P63" s="287"/>
    </row>
    <row r="64" spans="1:16">
      <c r="A64" s="949"/>
      <c r="B64" s="912"/>
      <c r="C64" s="921"/>
      <c r="D64" s="921"/>
      <c r="E64" s="280" t="s">
        <v>34</v>
      </c>
      <c r="F64" s="306">
        <f t="shared" si="2"/>
        <v>4</v>
      </c>
      <c r="G64" s="306"/>
      <c r="H64" s="280">
        <v>1</v>
      </c>
      <c r="I64" s="280"/>
      <c r="J64" s="280">
        <v>1</v>
      </c>
      <c r="K64" s="280"/>
      <c r="L64" s="280">
        <v>1</v>
      </c>
      <c r="M64" s="280"/>
      <c r="N64" s="280">
        <v>1</v>
      </c>
      <c r="O64" s="306"/>
      <c r="P64" s="287"/>
    </row>
    <row r="65" spans="1:16" ht="22.5">
      <c r="A65" s="278">
        <v>7</v>
      </c>
      <c r="B65" s="279" t="s">
        <v>74</v>
      </c>
      <c r="C65" s="281" t="s">
        <v>209</v>
      </c>
      <c r="D65" s="281" t="s">
        <v>29</v>
      </c>
      <c r="E65" s="281" t="s">
        <v>58</v>
      </c>
      <c r="F65" s="306">
        <f t="shared" si="2"/>
        <v>360</v>
      </c>
      <c r="G65" s="306"/>
      <c r="H65" s="280">
        <v>90</v>
      </c>
      <c r="I65" s="280"/>
      <c r="J65" s="280">
        <v>90</v>
      </c>
      <c r="K65" s="280"/>
      <c r="L65" s="280">
        <v>90</v>
      </c>
      <c r="M65" s="280"/>
      <c r="N65" s="280">
        <v>90</v>
      </c>
      <c r="O65" s="306"/>
      <c r="P65" s="287"/>
    </row>
    <row r="66" spans="1:16">
      <c r="A66" s="949">
        <v>8</v>
      </c>
      <c r="B66" s="912" t="s">
        <v>66</v>
      </c>
      <c r="C66" s="914" t="s">
        <v>209</v>
      </c>
      <c r="D66" s="914" t="s">
        <v>29</v>
      </c>
      <c r="E66" s="281" t="s">
        <v>63</v>
      </c>
      <c r="F66" s="306">
        <f t="shared" si="2"/>
        <v>308</v>
      </c>
      <c r="G66" s="306"/>
      <c r="H66" s="280">
        <v>77</v>
      </c>
      <c r="I66" s="280"/>
      <c r="J66" s="280">
        <v>77</v>
      </c>
      <c r="K66" s="280"/>
      <c r="L66" s="280">
        <v>77</v>
      </c>
      <c r="M66" s="280"/>
      <c r="N66" s="280">
        <v>77</v>
      </c>
      <c r="O66" s="306"/>
      <c r="P66" s="287"/>
    </row>
    <row r="67" spans="1:16">
      <c r="A67" s="949"/>
      <c r="B67" s="912"/>
      <c r="C67" s="914"/>
      <c r="D67" s="914"/>
      <c r="E67" s="281" t="s">
        <v>64</v>
      </c>
      <c r="F67" s="306">
        <f t="shared" si="2"/>
        <v>4</v>
      </c>
      <c r="G67" s="306"/>
      <c r="H67" s="280">
        <v>1</v>
      </c>
      <c r="I67" s="280"/>
      <c r="J67" s="280">
        <v>1</v>
      </c>
      <c r="K67" s="280"/>
      <c r="L67" s="280">
        <v>1</v>
      </c>
      <c r="M67" s="280"/>
      <c r="N67" s="280">
        <v>1</v>
      </c>
      <c r="O67" s="306"/>
      <c r="P67" s="287"/>
    </row>
    <row r="68" spans="1:16" ht="17.25" customHeight="1">
      <c r="A68" s="949">
        <v>9</v>
      </c>
      <c r="B68" s="912" t="s">
        <v>67</v>
      </c>
      <c r="C68" s="914" t="s">
        <v>209</v>
      </c>
      <c r="D68" s="914" t="s">
        <v>29</v>
      </c>
      <c r="E68" s="281" t="s">
        <v>68</v>
      </c>
      <c r="F68" s="306">
        <f t="shared" si="2"/>
        <v>2</v>
      </c>
      <c r="G68" s="306"/>
      <c r="H68" s="280"/>
      <c r="I68" s="280"/>
      <c r="J68" s="280">
        <v>1</v>
      </c>
      <c r="K68" s="280"/>
      <c r="L68" s="280"/>
      <c r="M68" s="280"/>
      <c r="N68" s="280">
        <v>1</v>
      </c>
      <c r="O68" s="306"/>
      <c r="P68" s="287"/>
    </row>
    <row r="69" spans="1:16" ht="20.25" customHeight="1">
      <c r="A69" s="949"/>
      <c r="B69" s="912"/>
      <c r="C69" s="914"/>
      <c r="D69" s="914"/>
      <c r="E69" s="281" t="s">
        <v>36</v>
      </c>
      <c r="F69" s="306">
        <f t="shared" si="2"/>
        <v>12</v>
      </c>
      <c r="G69" s="306"/>
      <c r="H69" s="280">
        <v>3</v>
      </c>
      <c r="I69" s="280"/>
      <c r="J69" s="280">
        <v>3</v>
      </c>
      <c r="K69" s="280"/>
      <c r="L69" s="280">
        <v>3</v>
      </c>
      <c r="M69" s="280"/>
      <c r="N69" s="280">
        <v>3</v>
      </c>
      <c r="O69" s="306"/>
      <c r="P69" s="287"/>
    </row>
    <row r="70" spans="1:16" ht="22.5">
      <c r="A70" s="949"/>
      <c r="B70" s="912"/>
      <c r="C70" s="914"/>
      <c r="D70" s="914"/>
      <c r="E70" s="281" t="s">
        <v>69</v>
      </c>
      <c r="F70" s="306">
        <f t="shared" si="2"/>
        <v>120</v>
      </c>
      <c r="G70" s="306"/>
      <c r="H70" s="280">
        <v>30</v>
      </c>
      <c r="I70" s="280"/>
      <c r="J70" s="280">
        <v>30</v>
      </c>
      <c r="K70" s="280"/>
      <c r="L70" s="280">
        <v>30</v>
      </c>
      <c r="M70" s="280"/>
      <c r="N70" s="280">
        <v>30</v>
      </c>
      <c r="O70" s="306"/>
      <c r="P70" s="287"/>
    </row>
    <row r="71" spans="1:16" ht="27" customHeight="1">
      <c r="A71" s="949"/>
      <c r="B71" s="912"/>
      <c r="C71" s="914"/>
      <c r="D71" s="914"/>
      <c r="E71" s="281" t="s">
        <v>75</v>
      </c>
      <c r="F71" s="306">
        <f t="shared" si="2"/>
        <v>12</v>
      </c>
      <c r="G71" s="306"/>
      <c r="H71" s="280">
        <v>3</v>
      </c>
      <c r="I71" s="280"/>
      <c r="J71" s="280">
        <v>3</v>
      </c>
      <c r="K71" s="280"/>
      <c r="L71" s="280">
        <v>3</v>
      </c>
      <c r="M71" s="280"/>
      <c r="N71" s="280">
        <v>3</v>
      </c>
      <c r="O71" s="306"/>
      <c r="P71" s="287"/>
    </row>
    <row r="72" spans="1:16" ht="18" customHeight="1">
      <c r="A72" s="278">
        <v>10</v>
      </c>
      <c r="B72" s="279" t="s">
        <v>70</v>
      </c>
      <c r="C72" s="281" t="s">
        <v>209</v>
      </c>
      <c r="D72" s="281" t="s">
        <v>29</v>
      </c>
      <c r="E72" s="281" t="s">
        <v>71</v>
      </c>
      <c r="F72" s="306">
        <f t="shared" si="2"/>
        <v>1</v>
      </c>
      <c r="G72" s="306"/>
      <c r="H72" s="280"/>
      <c r="I72" s="280"/>
      <c r="J72" s="280"/>
      <c r="K72" s="214"/>
      <c r="L72" s="324">
        <v>1</v>
      </c>
      <c r="M72" s="324"/>
      <c r="N72" s="324"/>
      <c r="O72" s="15"/>
      <c r="P72" s="394"/>
    </row>
    <row r="73" spans="1:16" ht="22.5">
      <c r="A73" s="278">
        <v>11</v>
      </c>
      <c r="B73" s="279" t="s">
        <v>100</v>
      </c>
      <c r="C73" s="281" t="s">
        <v>209</v>
      </c>
      <c r="D73" s="281" t="s">
        <v>29</v>
      </c>
      <c r="E73" s="281" t="s">
        <v>72</v>
      </c>
      <c r="F73" s="306">
        <f t="shared" si="2"/>
        <v>4</v>
      </c>
      <c r="G73" s="306"/>
      <c r="H73" s="280">
        <v>1</v>
      </c>
      <c r="I73" s="280"/>
      <c r="J73" s="280">
        <v>1</v>
      </c>
      <c r="K73" s="214"/>
      <c r="L73" s="324">
        <v>1</v>
      </c>
      <c r="M73" s="324"/>
      <c r="N73" s="324">
        <v>1</v>
      </c>
      <c r="O73" s="15"/>
      <c r="P73" s="394"/>
    </row>
    <row r="74" spans="1:16">
      <c r="A74" s="949">
        <v>12</v>
      </c>
      <c r="B74" s="912" t="s">
        <v>101</v>
      </c>
      <c r="C74" s="914" t="s">
        <v>209</v>
      </c>
      <c r="D74" s="914" t="s">
        <v>29</v>
      </c>
      <c r="E74" s="281" t="s">
        <v>73</v>
      </c>
      <c r="F74" s="306">
        <f t="shared" si="2"/>
        <v>1</v>
      </c>
      <c r="G74" s="306"/>
      <c r="H74" s="280">
        <v>1</v>
      </c>
      <c r="I74" s="280"/>
      <c r="J74" s="280"/>
      <c r="K74" s="280"/>
      <c r="L74" s="280"/>
      <c r="M74" s="280"/>
      <c r="N74" s="280"/>
      <c r="O74" s="306"/>
      <c r="P74" s="287"/>
    </row>
    <row r="75" spans="1:16" ht="19.5" customHeight="1" thickBot="1">
      <c r="A75" s="969"/>
      <c r="B75" s="968"/>
      <c r="C75" s="967"/>
      <c r="D75" s="967"/>
      <c r="E75" s="283" t="s">
        <v>64</v>
      </c>
      <c r="F75" s="183">
        <f t="shared" si="2"/>
        <v>4</v>
      </c>
      <c r="G75" s="183"/>
      <c r="H75" s="228">
        <v>1</v>
      </c>
      <c r="I75" s="228"/>
      <c r="J75" s="228">
        <v>1</v>
      </c>
      <c r="K75" s="228"/>
      <c r="L75" s="228">
        <v>1</v>
      </c>
      <c r="M75" s="228"/>
      <c r="N75" s="228">
        <v>1</v>
      </c>
      <c r="O75" s="183"/>
      <c r="P75" s="288"/>
    </row>
    <row r="76" spans="1:16" ht="11.25" customHeight="1" thickBot="1">
      <c r="A76" s="4"/>
      <c r="B76" s="134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</row>
    <row r="77" spans="1:16" ht="22.5" customHeight="1" thickBot="1">
      <c r="A77" s="366" t="s">
        <v>118</v>
      </c>
      <c r="B77" s="367"/>
      <c r="C77" s="367"/>
      <c r="D77" s="368"/>
      <c r="E77" s="369"/>
      <c r="F77" s="370"/>
      <c r="G77" s="371"/>
      <c r="H77" s="370"/>
      <c r="I77" s="370"/>
      <c r="J77" s="370"/>
      <c r="K77" s="370"/>
      <c r="L77" s="370"/>
      <c r="M77" s="370"/>
      <c r="N77" s="370"/>
      <c r="O77" s="370"/>
      <c r="P77" s="372"/>
    </row>
    <row r="78" spans="1:16">
      <c r="A78" s="949">
        <v>1</v>
      </c>
      <c r="B78" s="912" t="s">
        <v>44</v>
      </c>
      <c r="C78" s="913" t="s">
        <v>209</v>
      </c>
      <c r="D78" s="913" t="s">
        <v>29</v>
      </c>
      <c r="E78" s="286" t="s">
        <v>36</v>
      </c>
      <c r="F78" s="306">
        <f t="shared" ref="F78:F103" si="3">SUM(H78+J78+L78+N78)</f>
        <v>1</v>
      </c>
      <c r="G78" s="306"/>
      <c r="H78" s="10">
        <v>1</v>
      </c>
      <c r="I78" s="11"/>
      <c r="J78" s="300"/>
      <c r="K78" s="300"/>
      <c r="L78" s="300"/>
      <c r="M78" s="300"/>
      <c r="N78" s="300"/>
      <c r="O78" s="11"/>
      <c r="P78" s="952"/>
    </row>
    <row r="79" spans="1:16">
      <c r="A79" s="949"/>
      <c r="B79" s="912"/>
      <c r="C79" s="913"/>
      <c r="D79" s="913"/>
      <c r="E79" s="286" t="s">
        <v>37</v>
      </c>
      <c r="F79" s="306">
        <f t="shared" si="3"/>
        <v>1</v>
      </c>
      <c r="G79" s="306"/>
      <c r="H79" s="10">
        <v>1</v>
      </c>
      <c r="I79" s="11"/>
      <c r="J79" s="300"/>
      <c r="K79" s="300"/>
      <c r="L79" s="300"/>
      <c r="M79" s="300"/>
      <c r="N79" s="300"/>
      <c r="O79" s="11"/>
      <c r="P79" s="953"/>
    </row>
    <row r="80" spans="1:16">
      <c r="A80" s="949"/>
      <c r="B80" s="912"/>
      <c r="C80" s="913"/>
      <c r="D80" s="913"/>
      <c r="E80" s="281" t="s">
        <v>76</v>
      </c>
      <c r="F80" s="306">
        <f t="shared" si="3"/>
        <v>1</v>
      </c>
      <c r="G80" s="306"/>
      <c r="H80" s="10">
        <v>1</v>
      </c>
      <c r="I80" s="11"/>
      <c r="J80" s="300"/>
      <c r="K80" s="300"/>
      <c r="L80" s="300"/>
      <c r="M80" s="300"/>
      <c r="N80" s="300"/>
      <c r="O80" s="11"/>
      <c r="P80" s="954"/>
    </row>
    <row r="81" spans="1:16">
      <c r="A81" s="924">
        <v>2</v>
      </c>
      <c r="B81" s="912" t="s">
        <v>96</v>
      </c>
      <c r="C81" s="913" t="s">
        <v>209</v>
      </c>
      <c r="D81" s="913" t="s">
        <v>29</v>
      </c>
      <c r="E81" s="286" t="s">
        <v>38</v>
      </c>
      <c r="F81" s="306">
        <f t="shared" si="3"/>
        <v>1</v>
      </c>
      <c r="G81" s="306"/>
      <c r="H81" s="10">
        <v>1</v>
      </c>
      <c r="I81" s="11"/>
      <c r="J81" s="300"/>
      <c r="K81" s="300"/>
      <c r="L81" s="300"/>
      <c r="M81" s="300"/>
      <c r="N81" s="300"/>
      <c r="O81" s="11"/>
      <c r="P81" s="957"/>
    </row>
    <row r="82" spans="1:16">
      <c r="A82" s="924"/>
      <c r="B82" s="912"/>
      <c r="C82" s="913"/>
      <c r="D82" s="913"/>
      <c r="E82" s="281" t="s">
        <v>39</v>
      </c>
      <c r="F82" s="306">
        <f t="shared" si="3"/>
        <v>1</v>
      </c>
      <c r="G82" s="306"/>
      <c r="H82" s="10"/>
      <c r="I82" s="11"/>
      <c r="J82" s="300"/>
      <c r="K82" s="300"/>
      <c r="L82" s="300"/>
      <c r="M82" s="300"/>
      <c r="N82" s="300">
        <v>1</v>
      </c>
      <c r="O82" s="11"/>
      <c r="P82" s="958"/>
    </row>
    <row r="83" spans="1:16">
      <c r="A83" s="229">
        <v>3</v>
      </c>
      <c r="B83" s="86" t="s">
        <v>148</v>
      </c>
      <c r="C83" s="88" t="s">
        <v>209</v>
      </c>
      <c r="D83" s="88" t="s">
        <v>29</v>
      </c>
      <c r="E83" s="87" t="s">
        <v>149</v>
      </c>
      <c r="F83" s="306">
        <f t="shared" si="3"/>
        <v>60</v>
      </c>
      <c r="G83" s="306"/>
      <c r="H83" s="88">
        <v>20</v>
      </c>
      <c r="I83" s="88"/>
      <c r="J83" s="88">
        <v>10</v>
      </c>
      <c r="K83" s="88"/>
      <c r="L83" s="88">
        <v>30</v>
      </c>
      <c r="M83" s="88"/>
      <c r="N83" s="88"/>
      <c r="O83" s="88"/>
      <c r="P83" s="230"/>
    </row>
    <row r="84" spans="1:16" ht="22.5">
      <c r="A84" s="231">
        <v>4</v>
      </c>
      <c r="B84" s="95" t="s">
        <v>137</v>
      </c>
      <c r="C84" s="78" t="s">
        <v>209</v>
      </c>
      <c r="D84" s="78" t="s">
        <v>29</v>
      </c>
      <c r="E84" s="78" t="s">
        <v>140</v>
      </c>
      <c r="F84" s="306">
        <f t="shared" si="3"/>
        <v>2</v>
      </c>
      <c r="G84" s="306"/>
      <c r="H84" s="79"/>
      <c r="I84" s="79"/>
      <c r="J84" s="79">
        <v>1</v>
      </c>
      <c r="K84" s="79"/>
      <c r="L84" s="79"/>
      <c r="M84" s="79"/>
      <c r="N84" s="79">
        <v>1</v>
      </c>
      <c r="O84" s="79"/>
      <c r="P84" s="961"/>
    </row>
    <row r="85" spans="1:16">
      <c r="A85" s="956">
        <v>5</v>
      </c>
      <c r="B85" s="922" t="s">
        <v>119</v>
      </c>
      <c r="C85" s="923" t="s">
        <v>209</v>
      </c>
      <c r="D85" s="923" t="s">
        <v>29</v>
      </c>
      <c r="E85" s="80" t="s">
        <v>141</v>
      </c>
      <c r="F85" s="306">
        <f t="shared" si="3"/>
        <v>5</v>
      </c>
      <c r="G85" s="306"/>
      <c r="H85" s="81"/>
      <c r="I85" s="81"/>
      <c r="J85" s="81">
        <v>1</v>
      </c>
      <c r="K85" s="81"/>
      <c r="L85" s="81">
        <v>4</v>
      </c>
      <c r="M85" s="81"/>
      <c r="N85" s="81"/>
      <c r="O85" s="81"/>
      <c r="P85" s="1089"/>
    </row>
    <row r="86" spans="1:16">
      <c r="A86" s="956"/>
      <c r="B86" s="922"/>
      <c r="C86" s="923"/>
      <c r="D86" s="923"/>
      <c r="E86" s="80" t="s">
        <v>121</v>
      </c>
      <c r="F86" s="306">
        <f t="shared" si="3"/>
        <v>5</v>
      </c>
      <c r="G86" s="306"/>
      <c r="H86" s="81"/>
      <c r="I86" s="81"/>
      <c r="J86" s="81">
        <v>1</v>
      </c>
      <c r="K86" s="81"/>
      <c r="L86" s="81">
        <v>4</v>
      </c>
      <c r="M86" s="81"/>
      <c r="N86" s="81"/>
      <c r="O86" s="81"/>
      <c r="P86" s="1089"/>
    </row>
    <row r="87" spans="1:16">
      <c r="A87" s="956"/>
      <c r="B87" s="922"/>
      <c r="C87" s="923"/>
      <c r="D87" s="923"/>
      <c r="E87" s="284" t="s">
        <v>142</v>
      </c>
      <c r="F87" s="306">
        <f t="shared" si="3"/>
        <v>100</v>
      </c>
      <c r="G87" s="306"/>
      <c r="H87" s="81"/>
      <c r="I87" s="81"/>
      <c r="J87" s="81">
        <v>20</v>
      </c>
      <c r="K87" s="81"/>
      <c r="L87" s="311">
        <v>80</v>
      </c>
      <c r="M87" s="81"/>
      <c r="N87" s="81"/>
      <c r="O87" s="81"/>
      <c r="P87" s="1089"/>
    </row>
    <row r="88" spans="1:16">
      <c r="A88" s="956"/>
      <c r="B88" s="922"/>
      <c r="C88" s="923"/>
      <c r="D88" s="923"/>
      <c r="E88" s="284" t="s">
        <v>120</v>
      </c>
      <c r="F88" s="306">
        <f t="shared" si="3"/>
        <v>55000</v>
      </c>
      <c r="G88" s="306"/>
      <c r="H88" s="81"/>
      <c r="I88" s="81"/>
      <c r="J88" s="81">
        <v>5000</v>
      </c>
      <c r="K88" s="81"/>
      <c r="L88" s="81">
        <v>50000</v>
      </c>
      <c r="M88" s="81"/>
      <c r="N88" s="81"/>
      <c r="O88" s="81"/>
      <c r="P88" s="1089"/>
    </row>
    <row r="89" spans="1:16">
      <c r="A89" s="956"/>
      <c r="B89" s="922"/>
      <c r="C89" s="923"/>
      <c r="D89" s="923"/>
      <c r="E89" s="284" t="s">
        <v>64</v>
      </c>
      <c r="F89" s="306">
        <f t="shared" si="3"/>
        <v>5</v>
      </c>
      <c r="G89" s="306"/>
      <c r="H89" s="81"/>
      <c r="I89" s="81"/>
      <c r="J89" s="81">
        <v>1</v>
      </c>
      <c r="K89" s="81"/>
      <c r="L89" s="81">
        <v>4</v>
      </c>
      <c r="M89" s="81"/>
      <c r="N89" s="81"/>
      <c r="O89" s="81"/>
      <c r="P89" s="1089"/>
    </row>
    <row r="90" spans="1:16">
      <c r="A90" s="956">
        <v>6</v>
      </c>
      <c r="B90" s="922" t="s">
        <v>138</v>
      </c>
      <c r="C90" s="923" t="s">
        <v>209</v>
      </c>
      <c r="D90" s="923" t="s">
        <v>29</v>
      </c>
      <c r="E90" s="284" t="s">
        <v>121</v>
      </c>
      <c r="F90" s="306">
        <f t="shared" si="3"/>
        <v>1</v>
      </c>
      <c r="G90" s="306"/>
      <c r="H90" s="81"/>
      <c r="I90" s="81"/>
      <c r="J90" s="81"/>
      <c r="K90" s="81"/>
      <c r="L90" s="81"/>
      <c r="M90" s="81"/>
      <c r="N90" s="81">
        <v>1</v>
      </c>
      <c r="O90" s="81"/>
      <c r="P90" s="1089"/>
    </row>
    <row r="91" spans="1:16">
      <c r="A91" s="956"/>
      <c r="B91" s="922"/>
      <c r="C91" s="923"/>
      <c r="D91" s="923"/>
      <c r="E91" s="284" t="s">
        <v>34</v>
      </c>
      <c r="F91" s="306">
        <f t="shared" si="3"/>
        <v>1</v>
      </c>
      <c r="G91" s="306"/>
      <c r="H91" s="81"/>
      <c r="I91" s="81"/>
      <c r="J91" s="81"/>
      <c r="K91" s="81"/>
      <c r="L91" s="81"/>
      <c r="M91" s="81"/>
      <c r="N91" s="81">
        <v>1</v>
      </c>
      <c r="O91" s="81"/>
      <c r="P91" s="1089"/>
    </row>
    <row r="92" spans="1:16">
      <c r="A92" s="955">
        <v>7</v>
      </c>
      <c r="B92" s="922" t="s">
        <v>122</v>
      </c>
      <c r="C92" s="923" t="s">
        <v>209</v>
      </c>
      <c r="D92" s="923" t="s">
        <v>29</v>
      </c>
      <c r="E92" s="284" t="s">
        <v>121</v>
      </c>
      <c r="F92" s="306">
        <f t="shared" si="3"/>
        <v>2</v>
      </c>
      <c r="G92" s="306"/>
      <c r="H92" s="81"/>
      <c r="I92" s="81"/>
      <c r="J92" s="81">
        <v>1</v>
      </c>
      <c r="K92" s="81"/>
      <c r="L92" s="81"/>
      <c r="M92" s="81"/>
      <c r="N92" s="81">
        <v>1</v>
      </c>
      <c r="O92" s="81"/>
      <c r="P92" s="1089"/>
    </row>
    <row r="93" spans="1:16">
      <c r="A93" s="955"/>
      <c r="B93" s="922"/>
      <c r="C93" s="923"/>
      <c r="D93" s="923"/>
      <c r="E93" s="284" t="s">
        <v>42</v>
      </c>
      <c r="F93" s="306">
        <f t="shared" si="3"/>
        <v>60</v>
      </c>
      <c r="G93" s="306"/>
      <c r="H93" s="81"/>
      <c r="I93" s="81"/>
      <c r="J93" s="81">
        <v>30</v>
      </c>
      <c r="K93" s="81"/>
      <c r="L93" s="81"/>
      <c r="M93" s="81"/>
      <c r="N93" s="81">
        <v>30</v>
      </c>
      <c r="O93" s="81"/>
      <c r="P93" s="1089"/>
    </row>
    <row r="94" spans="1:16">
      <c r="A94" s="955"/>
      <c r="B94" s="922"/>
      <c r="C94" s="923"/>
      <c r="D94" s="923"/>
      <c r="E94" s="284" t="s">
        <v>123</v>
      </c>
      <c r="F94" s="306">
        <f t="shared" si="3"/>
        <v>0</v>
      </c>
      <c r="G94" s="306"/>
      <c r="H94" s="81"/>
      <c r="I94" s="81"/>
      <c r="J94" s="81"/>
      <c r="K94" s="81"/>
      <c r="L94" s="81"/>
      <c r="M94" s="81"/>
      <c r="N94" s="81"/>
      <c r="O94" s="81"/>
      <c r="P94" s="1089"/>
    </row>
    <row r="95" spans="1:16">
      <c r="A95" s="955"/>
      <c r="B95" s="922"/>
      <c r="C95" s="923"/>
      <c r="D95" s="923"/>
      <c r="E95" s="284" t="s">
        <v>124</v>
      </c>
      <c r="F95" s="306">
        <f t="shared" si="3"/>
        <v>6</v>
      </c>
      <c r="G95" s="306"/>
      <c r="H95" s="81"/>
      <c r="I95" s="81"/>
      <c r="J95" s="81">
        <v>3</v>
      </c>
      <c r="K95" s="81"/>
      <c r="L95" s="81"/>
      <c r="M95" s="81"/>
      <c r="N95" s="81">
        <v>3</v>
      </c>
      <c r="O95" s="81"/>
      <c r="P95" s="1089"/>
    </row>
    <row r="96" spans="1:16" ht="18.75" customHeight="1">
      <c r="A96" s="955">
        <v>8</v>
      </c>
      <c r="B96" s="922" t="s">
        <v>125</v>
      </c>
      <c r="C96" s="923" t="s">
        <v>209</v>
      </c>
      <c r="D96" s="923" t="s">
        <v>29</v>
      </c>
      <c r="E96" s="284" t="s">
        <v>72</v>
      </c>
      <c r="F96" s="306">
        <f t="shared" si="3"/>
        <v>2</v>
      </c>
      <c r="G96" s="306"/>
      <c r="H96" s="81"/>
      <c r="I96" s="81"/>
      <c r="J96" s="81">
        <v>1</v>
      </c>
      <c r="K96" s="81"/>
      <c r="L96" s="81">
        <v>1</v>
      </c>
      <c r="M96" s="81"/>
      <c r="N96" s="81"/>
      <c r="O96" s="81"/>
      <c r="P96" s="1089"/>
    </row>
    <row r="97" spans="1:16" ht="17.25" customHeight="1">
      <c r="A97" s="955"/>
      <c r="B97" s="922"/>
      <c r="C97" s="923"/>
      <c r="D97" s="923"/>
      <c r="E97" s="284" t="s">
        <v>42</v>
      </c>
      <c r="F97" s="306">
        <f t="shared" si="3"/>
        <v>80</v>
      </c>
      <c r="G97" s="306"/>
      <c r="H97" s="81"/>
      <c r="I97" s="81"/>
      <c r="J97" s="81">
        <v>40</v>
      </c>
      <c r="K97" s="81"/>
      <c r="L97" s="81">
        <v>40</v>
      </c>
      <c r="M97" s="81"/>
      <c r="N97" s="81"/>
      <c r="O97" s="81"/>
      <c r="P97" s="1089"/>
    </row>
    <row r="98" spans="1:16" ht="19.5" customHeight="1">
      <c r="A98" s="955"/>
      <c r="B98" s="922"/>
      <c r="C98" s="923"/>
      <c r="D98" s="923"/>
      <c r="E98" s="284" t="s">
        <v>126</v>
      </c>
      <c r="F98" s="306">
        <f t="shared" si="3"/>
        <v>80</v>
      </c>
      <c r="G98" s="306"/>
      <c r="H98" s="81"/>
      <c r="I98" s="81"/>
      <c r="J98" s="81">
        <v>40</v>
      </c>
      <c r="K98" s="81"/>
      <c r="L98" s="81">
        <v>40</v>
      </c>
      <c r="M98" s="81"/>
      <c r="N98" s="81"/>
      <c r="O98" s="81"/>
      <c r="P98" s="1089"/>
    </row>
    <row r="99" spans="1:16" ht="17.25" customHeight="1">
      <c r="A99" s="955"/>
      <c r="B99" s="922"/>
      <c r="C99" s="923"/>
      <c r="D99" s="923"/>
      <c r="E99" s="284" t="s">
        <v>34</v>
      </c>
      <c r="F99" s="306">
        <f t="shared" si="3"/>
        <v>2</v>
      </c>
      <c r="G99" s="306"/>
      <c r="H99" s="81"/>
      <c r="I99" s="81"/>
      <c r="J99" s="81">
        <v>1</v>
      </c>
      <c r="K99" s="81"/>
      <c r="L99" s="81">
        <v>1</v>
      </c>
      <c r="M99" s="81"/>
      <c r="N99" s="81"/>
      <c r="O99" s="81"/>
      <c r="P99" s="1089"/>
    </row>
    <row r="100" spans="1:16" ht="23.25" customHeight="1">
      <c r="A100" s="956">
        <v>9</v>
      </c>
      <c r="B100" s="922" t="s">
        <v>139</v>
      </c>
      <c r="C100" s="923" t="s">
        <v>209</v>
      </c>
      <c r="D100" s="923" t="s">
        <v>29</v>
      </c>
      <c r="E100" s="284" t="s">
        <v>89</v>
      </c>
      <c r="F100" s="306">
        <f t="shared" si="3"/>
        <v>2</v>
      </c>
      <c r="G100" s="306"/>
      <c r="H100" s="81">
        <v>1</v>
      </c>
      <c r="I100" s="81"/>
      <c r="J100" s="81"/>
      <c r="K100" s="81"/>
      <c r="L100" s="81"/>
      <c r="M100" s="81"/>
      <c r="N100" s="81">
        <v>1</v>
      </c>
      <c r="O100" s="81"/>
      <c r="P100" s="1089"/>
    </row>
    <row r="101" spans="1:16" ht="17.25" customHeight="1">
      <c r="A101" s="956"/>
      <c r="B101" s="922"/>
      <c r="C101" s="923"/>
      <c r="D101" s="923"/>
      <c r="E101" s="284" t="s">
        <v>60</v>
      </c>
      <c r="F101" s="306">
        <f t="shared" si="3"/>
        <v>2</v>
      </c>
      <c r="G101" s="306"/>
      <c r="H101" s="81">
        <v>1</v>
      </c>
      <c r="I101" s="81"/>
      <c r="J101" s="81"/>
      <c r="K101" s="81"/>
      <c r="L101" s="81"/>
      <c r="M101" s="81"/>
      <c r="N101" s="81">
        <v>1</v>
      </c>
      <c r="O101" s="81"/>
      <c r="P101" s="1089"/>
    </row>
    <row r="102" spans="1:16" ht="17.25" customHeight="1">
      <c r="A102" s="956"/>
      <c r="B102" s="922"/>
      <c r="C102" s="923"/>
      <c r="D102" s="923"/>
      <c r="E102" s="284" t="s">
        <v>127</v>
      </c>
      <c r="F102" s="306">
        <f t="shared" si="3"/>
        <v>1</v>
      </c>
      <c r="G102" s="306"/>
      <c r="H102" s="81"/>
      <c r="I102" s="81"/>
      <c r="J102" s="81"/>
      <c r="K102" s="81"/>
      <c r="L102" s="81"/>
      <c r="M102" s="81"/>
      <c r="N102" s="81">
        <v>1</v>
      </c>
      <c r="O102" s="81"/>
      <c r="P102" s="1089"/>
    </row>
    <row r="103" spans="1:16" ht="19.5" customHeight="1" thickBot="1">
      <c r="A103" s="236">
        <v>10</v>
      </c>
      <c r="B103" s="237" t="s">
        <v>128</v>
      </c>
      <c r="C103" s="238" t="s">
        <v>209</v>
      </c>
      <c r="D103" s="238" t="s">
        <v>29</v>
      </c>
      <c r="E103" s="238" t="s">
        <v>39</v>
      </c>
      <c r="F103" s="183">
        <f t="shared" si="3"/>
        <v>2</v>
      </c>
      <c r="G103" s="183"/>
      <c r="H103" s="239"/>
      <c r="I103" s="239"/>
      <c r="J103" s="239">
        <v>1</v>
      </c>
      <c r="K103" s="239"/>
      <c r="L103" s="239"/>
      <c r="M103" s="239"/>
      <c r="N103" s="239">
        <v>1</v>
      </c>
      <c r="O103" s="239"/>
      <c r="P103" s="1090"/>
    </row>
    <row r="104" spans="1:16" ht="12" customHeight="1" thickBot="1">
      <c r="A104" s="970"/>
      <c r="B104" s="971"/>
      <c r="C104" s="971"/>
      <c r="D104" s="971"/>
      <c r="E104" s="971"/>
      <c r="F104" s="971"/>
      <c r="G104" s="971"/>
      <c r="H104" s="971"/>
      <c r="I104" s="971"/>
      <c r="J104" s="971"/>
      <c r="K104" s="971"/>
      <c r="L104" s="971"/>
      <c r="M104" s="972"/>
      <c r="N104" s="349"/>
      <c r="O104" s="350"/>
      <c r="P104" s="349"/>
    </row>
    <row r="105" spans="1:16" ht="23.25" customHeight="1" thickBot="1">
      <c r="A105" s="1177" t="s">
        <v>77</v>
      </c>
      <c r="B105" s="1178"/>
      <c r="C105" s="1178"/>
      <c r="D105" s="1178"/>
      <c r="E105" s="1178"/>
      <c r="F105" s="354"/>
      <c r="G105" s="355"/>
      <c r="H105" s="356"/>
      <c r="I105" s="356"/>
      <c r="J105" s="356"/>
      <c r="K105" s="356"/>
      <c r="L105" s="356"/>
      <c r="M105" s="356"/>
      <c r="N105" s="356"/>
      <c r="O105" s="357"/>
      <c r="P105" s="358"/>
    </row>
    <row r="106" spans="1:16" ht="17.25" customHeight="1">
      <c r="A106" s="1175" t="s">
        <v>165</v>
      </c>
      <c r="B106" s="1176"/>
      <c r="C106" s="1176"/>
      <c r="D106" s="1176"/>
      <c r="E106" s="1176"/>
      <c r="F106" s="380"/>
      <c r="G106" s="381"/>
      <c r="H106" s="380"/>
      <c r="I106" s="380"/>
      <c r="J106" s="380"/>
      <c r="K106" s="380"/>
      <c r="L106" s="380"/>
      <c r="M106" s="380"/>
      <c r="N106" s="380"/>
      <c r="O106" s="382"/>
      <c r="P106" s="383"/>
    </row>
    <row r="107" spans="1:16" ht="19.5" customHeight="1">
      <c r="A107" s="830" t="s">
        <v>90</v>
      </c>
      <c r="B107" s="831"/>
      <c r="C107" s="832"/>
      <c r="D107" s="307"/>
      <c r="E107" s="307"/>
      <c r="F107" s="330"/>
      <c r="G107" s="331"/>
      <c r="H107" s="373"/>
      <c r="I107" s="373"/>
      <c r="J107" s="373"/>
      <c r="K107" s="373"/>
      <c r="L107" s="373"/>
      <c r="M107" s="373"/>
      <c r="N107" s="373"/>
      <c r="O107" s="373"/>
      <c r="P107" s="360"/>
    </row>
    <row r="108" spans="1:16" ht="33.75" customHeight="1">
      <c r="A108" s="839">
        <v>1</v>
      </c>
      <c r="B108" s="982" t="s">
        <v>184</v>
      </c>
      <c r="C108" s="983" t="s">
        <v>209</v>
      </c>
      <c r="D108" s="984" t="s">
        <v>29</v>
      </c>
      <c r="E108" s="297" t="s">
        <v>166</v>
      </c>
      <c r="F108" s="306">
        <f t="shared" ref="F108:F117" si="4">SUM(H108+J108+L108+N108)</f>
        <v>1</v>
      </c>
      <c r="G108" s="306"/>
      <c r="H108" s="26"/>
      <c r="I108" s="26"/>
      <c r="J108" s="26"/>
      <c r="K108" s="26"/>
      <c r="L108" s="26"/>
      <c r="M108" s="26"/>
      <c r="N108" s="26">
        <v>1</v>
      </c>
      <c r="O108" s="26"/>
      <c r="P108" s="973" t="s">
        <v>210</v>
      </c>
    </row>
    <row r="109" spans="1:16" ht="22.5">
      <c r="A109" s="839"/>
      <c r="B109" s="982"/>
      <c r="C109" s="983"/>
      <c r="D109" s="984"/>
      <c r="E109" s="281" t="s">
        <v>78</v>
      </c>
      <c r="F109" s="306">
        <f t="shared" si="4"/>
        <v>1</v>
      </c>
      <c r="G109" s="306"/>
      <c r="H109" s="26"/>
      <c r="I109" s="26"/>
      <c r="J109" s="26"/>
      <c r="K109" s="26"/>
      <c r="L109" s="26"/>
      <c r="M109" s="26"/>
      <c r="N109" s="26">
        <v>1</v>
      </c>
      <c r="O109" s="26"/>
      <c r="P109" s="975"/>
    </row>
    <row r="110" spans="1:16">
      <c r="A110" s="839"/>
      <c r="B110" s="982"/>
      <c r="C110" s="983"/>
      <c r="D110" s="984"/>
      <c r="E110" s="21" t="s">
        <v>173</v>
      </c>
      <c r="F110" s="306">
        <f t="shared" si="4"/>
        <v>1</v>
      </c>
      <c r="G110" s="306"/>
      <c r="H110" s="26"/>
      <c r="I110" s="26"/>
      <c r="J110" s="26"/>
      <c r="K110" s="26"/>
      <c r="L110" s="26"/>
      <c r="M110" s="26"/>
      <c r="N110" s="26">
        <v>1</v>
      </c>
      <c r="O110" s="26"/>
      <c r="P110" s="975"/>
    </row>
    <row r="111" spans="1:16">
      <c r="A111" s="985"/>
      <c r="B111" s="912" t="s">
        <v>185</v>
      </c>
      <c r="C111" s="824" t="s">
        <v>209</v>
      </c>
      <c r="D111" s="988" t="s">
        <v>29</v>
      </c>
      <c r="E111" s="281" t="s">
        <v>186</v>
      </c>
      <c r="F111" s="306">
        <f t="shared" si="4"/>
        <v>18</v>
      </c>
      <c r="G111" s="306"/>
      <c r="H111" s="26">
        <v>2</v>
      </c>
      <c r="I111" s="26"/>
      <c r="J111" s="26">
        <v>6</v>
      </c>
      <c r="K111" s="26"/>
      <c r="L111" s="26">
        <v>6</v>
      </c>
      <c r="M111" s="26"/>
      <c r="N111" s="26">
        <v>4</v>
      </c>
      <c r="O111" s="26"/>
      <c r="P111" s="975"/>
    </row>
    <row r="112" spans="1:16">
      <c r="A112" s="986"/>
      <c r="B112" s="912"/>
      <c r="C112" s="825"/>
      <c r="D112" s="989"/>
      <c r="E112" s="281" t="s">
        <v>167</v>
      </c>
      <c r="F112" s="306">
        <f t="shared" si="4"/>
        <v>18</v>
      </c>
      <c r="G112" s="306"/>
      <c r="H112" s="26">
        <v>2</v>
      </c>
      <c r="I112" s="26"/>
      <c r="J112" s="26">
        <v>6</v>
      </c>
      <c r="K112" s="26"/>
      <c r="L112" s="26">
        <v>6</v>
      </c>
      <c r="M112" s="26"/>
      <c r="N112" s="26">
        <v>4</v>
      </c>
      <c r="O112" s="26"/>
      <c r="P112" s="975"/>
    </row>
    <row r="113" spans="1:16">
      <c r="A113" s="986"/>
      <c r="B113" s="912"/>
      <c r="C113" s="825"/>
      <c r="D113" s="989"/>
      <c r="E113" s="301" t="s">
        <v>168</v>
      </c>
      <c r="F113" s="306">
        <f t="shared" si="4"/>
        <v>54</v>
      </c>
      <c r="G113" s="306"/>
      <c r="H113" s="26">
        <v>6</v>
      </c>
      <c r="I113" s="26"/>
      <c r="J113" s="26">
        <v>20</v>
      </c>
      <c r="K113" s="26"/>
      <c r="L113" s="26">
        <v>20</v>
      </c>
      <c r="M113" s="26"/>
      <c r="N113" s="26">
        <v>8</v>
      </c>
      <c r="O113" s="26"/>
      <c r="P113" s="975"/>
    </row>
    <row r="114" spans="1:16">
      <c r="A114" s="986"/>
      <c r="B114" s="912"/>
      <c r="C114" s="826"/>
      <c r="D114" s="990"/>
      <c r="E114" s="281" t="s">
        <v>158</v>
      </c>
      <c r="F114" s="800">
        <f t="shared" si="4"/>
        <v>270</v>
      </c>
      <c r="G114" s="306"/>
      <c r="H114" s="26">
        <v>30</v>
      </c>
      <c r="I114" s="26"/>
      <c r="J114" s="26">
        <v>90</v>
      </c>
      <c r="K114" s="26"/>
      <c r="L114" s="26">
        <v>90</v>
      </c>
      <c r="M114" s="26"/>
      <c r="N114" s="26">
        <v>60</v>
      </c>
      <c r="O114" s="26"/>
      <c r="P114" s="975"/>
    </row>
    <row r="115" spans="1:16" ht="22.5">
      <c r="A115" s="986"/>
      <c r="B115" s="277" t="s">
        <v>161</v>
      </c>
      <c r="C115" s="299" t="s">
        <v>209</v>
      </c>
      <c r="D115" s="299" t="s">
        <v>29</v>
      </c>
      <c r="E115" s="299" t="s">
        <v>175</v>
      </c>
      <c r="F115" s="306">
        <f t="shared" si="4"/>
        <v>3</v>
      </c>
      <c r="G115" s="306"/>
      <c r="H115" s="26"/>
      <c r="I115" s="26"/>
      <c r="J115" s="26"/>
      <c r="K115" s="26"/>
      <c r="L115" s="26">
        <v>2</v>
      </c>
      <c r="M115" s="26"/>
      <c r="N115" s="26">
        <v>1</v>
      </c>
      <c r="O115" s="26"/>
      <c r="P115" s="975"/>
    </row>
    <row r="116" spans="1:16">
      <c r="A116" s="986"/>
      <c r="B116" s="844" t="s">
        <v>187</v>
      </c>
      <c r="C116" s="977" t="s">
        <v>209</v>
      </c>
      <c r="D116" s="977" t="s">
        <v>29</v>
      </c>
      <c r="E116" s="299" t="s">
        <v>72</v>
      </c>
      <c r="F116" s="306">
        <f t="shared" si="4"/>
        <v>54</v>
      </c>
      <c r="G116" s="306"/>
      <c r="H116" s="26">
        <v>6</v>
      </c>
      <c r="I116" s="26"/>
      <c r="J116" s="26">
        <v>20</v>
      </c>
      <c r="K116" s="26"/>
      <c r="L116" s="26">
        <v>20</v>
      </c>
      <c r="M116" s="26"/>
      <c r="N116" s="26">
        <v>8</v>
      </c>
      <c r="O116" s="26"/>
      <c r="P116" s="974"/>
    </row>
    <row r="117" spans="1:16" ht="27">
      <c r="A117" s="987"/>
      <c r="B117" s="962"/>
      <c r="C117" s="977"/>
      <c r="D117" s="977"/>
      <c r="E117" s="299" t="s">
        <v>158</v>
      </c>
      <c r="F117" s="800">
        <f t="shared" si="4"/>
        <v>270</v>
      </c>
      <c r="G117" s="306"/>
      <c r="H117" s="26">
        <v>30</v>
      </c>
      <c r="I117" s="26"/>
      <c r="J117" s="26">
        <v>90</v>
      </c>
      <c r="K117" s="26"/>
      <c r="L117" s="26">
        <v>90</v>
      </c>
      <c r="M117" s="26"/>
      <c r="N117" s="26">
        <v>60</v>
      </c>
      <c r="O117" s="26"/>
      <c r="P117" s="252" t="s">
        <v>176</v>
      </c>
    </row>
    <row r="118" spans="1:16" ht="18.75" customHeight="1">
      <c r="A118" s="830" t="s">
        <v>91</v>
      </c>
      <c r="B118" s="831"/>
      <c r="C118" s="832"/>
      <c r="D118" s="332"/>
      <c r="E118" s="106"/>
      <c r="F118" s="106"/>
      <c r="G118" s="106"/>
      <c r="H118" s="327"/>
      <c r="I118" s="327"/>
      <c r="J118" s="327"/>
      <c r="K118" s="327"/>
      <c r="L118" s="327"/>
      <c r="M118" s="327"/>
      <c r="N118" s="327"/>
      <c r="O118" s="327"/>
      <c r="P118" s="378"/>
    </row>
    <row r="119" spans="1:16" ht="45" customHeight="1">
      <c r="A119" s="255">
        <v>2</v>
      </c>
      <c r="B119" s="298" t="s">
        <v>164</v>
      </c>
      <c r="C119" s="98" t="s">
        <v>209</v>
      </c>
      <c r="D119" s="295" t="s">
        <v>29</v>
      </c>
      <c r="E119" s="87" t="s">
        <v>162</v>
      </c>
      <c r="F119" s="306">
        <f t="shared" ref="F119:F125" si="5">SUM(H119+J119+L119+N119)</f>
        <v>3</v>
      </c>
      <c r="G119" s="306"/>
      <c r="H119" s="326"/>
      <c r="I119" s="326"/>
      <c r="J119" s="326">
        <v>1</v>
      </c>
      <c r="K119" s="326"/>
      <c r="L119" s="326">
        <v>1</v>
      </c>
      <c r="M119" s="326"/>
      <c r="N119" s="326">
        <v>1</v>
      </c>
      <c r="O119" s="326"/>
      <c r="P119" s="973" t="s">
        <v>210</v>
      </c>
    </row>
    <row r="120" spans="1:16">
      <c r="A120" s="994"/>
      <c r="B120" s="844" t="s">
        <v>163</v>
      </c>
      <c r="C120" s="850" t="s">
        <v>209</v>
      </c>
      <c r="D120" s="850" t="s">
        <v>29</v>
      </c>
      <c r="E120" s="299" t="s">
        <v>177</v>
      </c>
      <c r="F120" s="306">
        <f t="shared" si="5"/>
        <v>3</v>
      </c>
      <c r="G120" s="306"/>
      <c r="H120" s="326"/>
      <c r="I120" s="326"/>
      <c r="J120" s="326">
        <v>1</v>
      </c>
      <c r="K120" s="326"/>
      <c r="L120" s="326">
        <v>1</v>
      </c>
      <c r="M120" s="326"/>
      <c r="N120" s="326">
        <v>1</v>
      </c>
      <c r="O120" s="326"/>
      <c r="P120" s="975"/>
    </row>
    <row r="121" spans="1:16">
      <c r="A121" s="995"/>
      <c r="B121" s="962"/>
      <c r="C121" s="999"/>
      <c r="D121" s="999"/>
      <c r="E121" s="299" t="s">
        <v>38</v>
      </c>
      <c r="F121" s="306">
        <f t="shared" si="5"/>
        <v>3</v>
      </c>
      <c r="G121" s="306"/>
      <c r="H121" s="326"/>
      <c r="I121" s="326"/>
      <c r="J121" s="326">
        <v>1</v>
      </c>
      <c r="K121" s="326"/>
      <c r="L121" s="326">
        <v>1</v>
      </c>
      <c r="M121" s="326"/>
      <c r="N121" s="326">
        <v>1</v>
      </c>
      <c r="O121" s="326"/>
      <c r="P121" s="975"/>
    </row>
    <row r="122" spans="1:16" ht="33.75">
      <c r="A122" s="996"/>
      <c r="B122" s="100" t="s">
        <v>194</v>
      </c>
      <c r="C122" s="98" t="s">
        <v>209</v>
      </c>
      <c r="D122" s="295" t="s">
        <v>29</v>
      </c>
      <c r="E122" s="299" t="s">
        <v>174</v>
      </c>
      <c r="F122" s="306">
        <f t="shared" si="5"/>
        <v>1</v>
      </c>
      <c r="G122" s="306"/>
      <c r="H122" s="326"/>
      <c r="I122" s="326"/>
      <c r="J122" s="326"/>
      <c r="K122" s="326"/>
      <c r="L122" s="326"/>
      <c r="M122" s="326"/>
      <c r="N122" s="326">
        <v>1</v>
      </c>
      <c r="O122" s="326"/>
      <c r="P122" s="975"/>
    </row>
    <row r="123" spans="1:16">
      <c r="A123" s="1000">
        <v>3</v>
      </c>
      <c r="B123" s="833" t="s">
        <v>189</v>
      </c>
      <c r="C123" s="814" t="s">
        <v>209</v>
      </c>
      <c r="D123" s="816" t="s">
        <v>29</v>
      </c>
      <c r="E123" s="21" t="s">
        <v>72</v>
      </c>
      <c r="F123" s="306">
        <f t="shared" si="5"/>
        <v>53</v>
      </c>
      <c r="G123" s="306"/>
      <c r="H123" s="26">
        <v>5</v>
      </c>
      <c r="I123" s="26"/>
      <c r="J123" s="26">
        <v>20</v>
      </c>
      <c r="K123" s="26"/>
      <c r="L123" s="26">
        <v>20</v>
      </c>
      <c r="M123" s="26"/>
      <c r="N123" s="26">
        <v>8</v>
      </c>
      <c r="O123" s="26"/>
      <c r="P123" s="975"/>
    </row>
    <row r="124" spans="1:16" ht="22.5">
      <c r="A124" s="1001"/>
      <c r="B124" s="834"/>
      <c r="C124" s="815"/>
      <c r="D124" s="817"/>
      <c r="E124" s="21" t="s">
        <v>188</v>
      </c>
      <c r="F124" s="306">
        <f t="shared" si="5"/>
        <v>3</v>
      </c>
      <c r="G124" s="306"/>
      <c r="H124" s="26"/>
      <c r="I124" s="26"/>
      <c r="J124" s="26">
        <v>1</v>
      </c>
      <c r="K124" s="26"/>
      <c r="L124" s="26">
        <v>1</v>
      </c>
      <c r="M124" s="26"/>
      <c r="N124" s="26">
        <v>1</v>
      </c>
      <c r="O124" s="26"/>
      <c r="P124" s="975"/>
    </row>
    <row r="125" spans="1:16">
      <c r="A125" s="1001"/>
      <c r="B125" s="834"/>
      <c r="C125" s="815"/>
      <c r="D125" s="817"/>
      <c r="E125" s="21" t="s">
        <v>42</v>
      </c>
      <c r="F125" s="306">
        <f t="shared" si="5"/>
        <v>270</v>
      </c>
      <c r="G125" s="306"/>
      <c r="H125" s="26">
        <v>30</v>
      </c>
      <c r="I125" s="26"/>
      <c r="J125" s="26">
        <v>90</v>
      </c>
      <c r="K125" s="26"/>
      <c r="L125" s="26">
        <v>90</v>
      </c>
      <c r="M125" s="26"/>
      <c r="N125" s="26">
        <v>60</v>
      </c>
      <c r="O125" s="26"/>
      <c r="P125" s="974"/>
    </row>
    <row r="126" spans="1:16" ht="19.5" customHeight="1">
      <c r="A126" s="830" t="s">
        <v>302</v>
      </c>
      <c r="B126" s="831"/>
      <c r="C126" s="832"/>
      <c r="D126" s="332"/>
      <c r="E126" s="242"/>
      <c r="F126" s="106"/>
      <c r="G126" s="106"/>
      <c r="H126" s="327"/>
      <c r="I126" s="327"/>
      <c r="J126" s="327"/>
      <c r="K126" s="327"/>
      <c r="L126" s="327"/>
      <c r="M126" s="327"/>
      <c r="N126" s="327"/>
      <c r="O126" s="327"/>
      <c r="P126" s="378"/>
    </row>
    <row r="127" spans="1:16" ht="45" customHeight="1">
      <c r="A127" s="303">
        <v>4</v>
      </c>
      <c r="B127" s="833" t="s">
        <v>190</v>
      </c>
      <c r="C127" s="274" t="s">
        <v>209</v>
      </c>
      <c r="D127" s="275" t="s">
        <v>29</v>
      </c>
      <c r="E127" s="297" t="s">
        <v>72</v>
      </c>
      <c r="F127" s="306">
        <f t="shared" ref="F127:F130" si="6">SUM(H127+J127+L127+N127)</f>
        <v>4</v>
      </c>
      <c r="G127" s="306"/>
      <c r="H127" s="26"/>
      <c r="I127" s="26"/>
      <c r="J127" s="26">
        <v>1</v>
      </c>
      <c r="K127" s="26"/>
      <c r="L127" s="26">
        <v>2</v>
      </c>
      <c r="M127" s="26"/>
      <c r="N127" s="26">
        <v>1</v>
      </c>
      <c r="O127" s="26"/>
      <c r="P127" s="973" t="s">
        <v>210</v>
      </c>
    </row>
    <row r="128" spans="1:16">
      <c r="A128" s="303"/>
      <c r="B128" s="834"/>
      <c r="C128" s="304"/>
      <c r="D128" s="276"/>
      <c r="E128" s="296" t="s">
        <v>171</v>
      </c>
      <c r="F128" s="306">
        <f t="shared" si="6"/>
        <v>450</v>
      </c>
      <c r="G128" s="306"/>
      <c r="H128" s="26"/>
      <c r="I128" s="26"/>
      <c r="J128" s="26"/>
      <c r="K128" s="26"/>
      <c r="L128" s="26"/>
      <c r="M128" s="26"/>
      <c r="N128" s="26">
        <v>450</v>
      </c>
      <c r="O128" s="26"/>
      <c r="P128" s="975"/>
    </row>
    <row r="129" spans="1:16" ht="22.5">
      <c r="A129" s="303"/>
      <c r="B129" s="793" t="s">
        <v>191</v>
      </c>
      <c r="C129" s="799" t="s">
        <v>209</v>
      </c>
      <c r="D129" s="809" t="s">
        <v>29</v>
      </c>
      <c r="E129" s="801" t="s">
        <v>72</v>
      </c>
      <c r="F129" s="306">
        <f t="shared" si="6"/>
        <v>2</v>
      </c>
      <c r="G129" s="306"/>
      <c r="H129" s="26"/>
      <c r="I129" s="26"/>
      <c r="J129" s="26"/>
      <c r="K129" s="26"/>
      <c r="L129" s="26">
        <v>1</v>
      </c>
      <c r="M129" s="26"/>
      <c r="N129" s="26">
        <v>1</v>
      </c>
      <c r="O129" s="26"/>
      <c r="P129" s="975"/>
    </row>
    <row r="130" spans="1:16">
      <c r="A130" s="303"/>
      <c r="B130" s="797" t="s">
        <v>178</v>
      </c>
      <c r="C130" s="794" t="s">
        <v>209</v>
      </c>
      <c r="D130" s="810" t="s">
        <v>29</v>
      </c>
      <c r="E130" s="795" t="s">
        <v>72</v>
      </c>
      <c r="F130" s="306">
        <f t="shared" si="6"/>
        <v>2</v>
      </c>
      <c r="G130" s="306"/>
      <c r="H130" s="26"/>
      <c r="I130" s="26"/>
      <c r="J130" s="26">
        <v>1</v>
      </c>
      <c r="K130" s="26"/>
      <c r="L130" s="26">
        <v>1</v>
      </c>
      <c r="M130" s="26"/>
      <c r="N130" s="26"/>
      <c r="O130" s="26"/>
      <c r="P130" s="975"/>
    </row>
    <row r="131" spans="1:16" ht="19.5" customHeight="1">
      <c r="A131" s="837" t="s">
        <v>303</v>
      </c>
      <c r="B131" s="838"/>
      <c r="C131" s="838"/>
      <c r="D131" s="332"/>
      <c r="E131" s="333"/>
      <c r="F131" s="106"/>
      <c r="G131" s="106"/>
      <c r="H131" s="327"/>
      <c r="I131" s="327"/>
      <c r="J131" s="327"/>
      <c r="K131" s="327"/>
      <c r="L131" s="327"/>
      <c r="M131" s="327"/>
      <c r="N131" s="327"/>
      <c r="O131" s="327"/>
      <c r="P131" s="378"/>
    </row>
    <row r="132" spans="1:16" ht="45" customHeight="1">
      <c r="A132" s="839">
        <v>5</v>
      </c>
      <c r="B132" s="840" t="s">
        <v>192</v>
      </c>
      <c r="C132" s="842" t="s">
        <v>209</v>
      </c>
      <c r="D132" s="842" t="s">
        <v>29</v>
      </c>
      <c r="E132" s="305" t="s">
        <v>79</v>
      </c>
      <c r="F132" s="306">
        <f t="shared" ref="F132:F139" si="7">SUM(H132+J132+L132+N132)</f>
        <v>450</v>
      </c>
      <c r="G132" s="306"/>
      <c r="H132" s="26"/>
      <c r="I132" s="26"/>
      <c r="J132" s="26"/>
      <c r="K132" s="26"/>
      <c r="L132" s="26"/>
      <c r="M132" s="26"/>
      <c r="N132" s="26">
        <v>450</v>
      </c>
      <c r="O132" s="26"/>
      <c r="P132" s="973" t="s">
        <v>210</v>
      </c>
    </row>
    <row r="133" spans="1:16">
      <c r="A133" s="839"/>
      <c r="B133" s="841"/>
      <c r="C133" s="842"/>
      <c r="D133" s="842"/>
      <c r="E133" s="305" t="s">
        <v>179</v>
      </c>
      <c r="F133" s="306">
        <f t="shared" si="7"/>
        <v>0</v>
      </c>
      <c r="G133" s="306"/>
      <c r="H133" s="26"/>
      <c r="I133" s="26"/>
      <c r="J133" s="26"/>
      <c r="K133" s="26"/>
      <c r="L133" s="26"/>
      <c r="M133" s="26"/>
      <c r="N133" s="26"/>
      <c r="O133" s="26"/>
      <c r="P133" s="975"/>
    </row>
    <row r="134" spans="1:16">
      <c r="A134" s="839"/>
      <c r="B134" s="841"/>
      <c r="C134" s="842"/>
      <c r="D134" s="842"/>
      <c r="E134" s="305" t="s">
        <v>180</v>
      </c>
      <c r="F134" s="800">
        <f t="shared" si="7"/>
        <v>18</v>
      </c>
      <c r="G134" s="306"/>
      <c r="H134" s="26"/>
      <c r="I134" s="26"/>
      <c r="J134" s="26">
        <v>9</v>
      </c>
      <c r="K134" s="26"/>
      <c r="L134" s="26">
        <v>9</v>
      </c>
      <c r="M134" s="26"/>
      <c r="N134" s="26"/>
      <c r="O134" s="26"/>
      <c r="P134" s="975"/>
    </row>
    <row r="135" spans="1:16">
      <c r="A135" s="785"/>
      <c r="B135" s="835" t="s">
        <v>313</v>
      </c>
      <c r="C135" s="814" t="s">
        <v>209</v>
      </c>
      <c r="D135" s="814" t="s">
        <v>29</v>
      </c>
      <c r="E135" s="297" t="s">
        <v>72</v>
      </c>
      <c r="F135" s="306">
        <f>SUM(H135+J135+L135+N135)</f>
        <v>2</v>
      </c>
      <c r="G135" s="306"/>
      <c r="H135" s="26"/>
      <c r="I135" s="26"/>
      <c r="J135" s="26"/>
      <c r="K135" s="26"/>
      <c r="L135" s="26"/>
      <c r="M135" s="26"/>
      <c r="N135" s="26">
        <v>2</v>
      </c>
      <c r="O135" s="26"/>
      <c r="P135" s="975"/>
    </row>
    <row r="136" spans="1:16">
      <c r="A136" s="785"/>
      <c r="B136" s="836"/>
      <c r="C136" s="976"/>
      <c r="D136" s="976"/>
      <c r="E136" s="297" t="s">
        <v>171</v>
      </c>
      <c r="F136" s="306">
        <f>SUM(H136+J136+L136+N136)</f>
        <v>450</v>
      </c>
      <c r="G136" s="306"/>
      <c r="H136" s="26"/>
      <c r="I136" s="26"/>
      <c r="J136" s="26"/>
      <c r="K136" s="26"/>
      <c r="L136" s="26"/>
      <c r="M136" s="26"/>
      <c r="N136" s="26">
        <v>450</v>
      </c>
      <c r="O136" s="26"/>
      <c r="P136" s="975"/>
    </row>
    <row r="137" spans="1:16">
      <c r="A137" s="819"/>
      <c r="B137" s="844" t="s">
        <v>301</v>
      </c>
      <c r="C137" s="850" t="s">
        <v>209</v>
      </c>
      <c r="D137" s="850" t="s">
        <v>29</v>
      </c>
      <c r="E137" s="299" t="s">
        <v>72</v>
      </c>
      <c r="F137" s="306">
        <f t="shared" si="7"/>
        <v>2</v>
      </c>
      <c r="G137" s="306"/>
      <c r="H137" s="26"/>
      <c r="I137" s="26"/>
      <c r="J137" s="26">
        <v>1</v>
      </c>
      <c r="K137" s="26"/>
      <c r="L137" s="26">
        <v>1</v>
      </c>
      <c r="M137" s="26"/>
      <c r="N137" s="26"/>
      <c r="O137" s="26"/>
      <c r="P137" s="975"/>
    </row>
    <row r="138" spans="1:16">
      <c r="A138" s="819"/>
      <c r="B138" s="845"/>
      <c r="C138" s="851"/>
      <c r="D138" s="851"/>
      <c r="E138" s="305" t="s">
        <v>160</v>
      </c>
      <c r="F138" s="306">
        <f t="shared" si="7"/>
        <v>270</v>
      </c>
      <c r="G138" s="306"/>
      <c r="H138" s="26"/>
      <c r="I138" s="26"/>
      <c r="J138" s="26">
        <v>135</v>
      </c>
      <c r="K138" s="26"/>
      <c r="L138" s="26">
        <v>135</v>
      </c>
      <c r="M138" s="26"/>
      <c r="N138" s="26"/>
      <c r="O138" s="26"/>
      <c r="P138" s="975"/>
    </row>
    <row r="139" spans="1:16">
      <c r="A139" s="820"/>
      <c r="B139" s="962"/>
      <c r="C139" s="999"/>
      <c r="D139" s="999"/>
      <c r="E139" s="305" t="s">
        <v>169</v>
      </c>
      <c r="F139" s="306">
        <f t="shared" si="7"/>
        <v>18</v>
      </c>
      <c r="G139" s="306"/>
      <c r="H139" s="26"/>
      <c r="I139" s="26"/>
      <c r="J139" s="26">
        <v>9</v>
      </c>
      <c r="K139" s="26"/>
      <c r="L139" s="26">
        <v>9</v>
      </c>
      <c r="M139" s="26"/>
      <c r="N139" s="26"/>
      <c r="O139" s="26"/>
      <c r="P139" s="974"/>
    </row>
    <row r="140" spans="1:16" ht="20.25" customHeight="1" thickBot="1">
      <c r="A140" s="1173" t="s">
        <v>159</v>
      </c>
      <c r="B140" s="1174"/>
      <c r="C140" s="1174"/>
      <c r="D140" s="388"/>
      <c r="E140" s="388"/>
      <c r="F140" s="389"/>
      <c r="G140" s="389"/>
      <c r="H140" s="390"/>
      <c r="I140" s="390"/>
      <c r="J140" s="390"/>
      <c r="K140" s="390"/>
      <c r="L140" s="390"/>
      <c r="M140" s="390"/>
      <c r="N140" s="390"/>
      <c r="O140" s="390"/>
      <c r="P140" s="391"/>
    </row>
    <row r="141" spans="1:16" ht="45" customHeight="1">
      <c r="A141" s="811">
        <v>6</v>
      </c>
      <c r="B141" s="1170" t="s">
        <v>183</v>
      </c>
      <c r="C141" s="1076" t="s">
        <v>209</v>
      </c>
      <c r="D141" s="895" t="s">
        <v>29</v>
      </c>
      <c r="E141" s="798" t="s">
        <v>181</v>
      </c>
      <c r="F141" s="813">
        <f t="shared" ref="F141:F145" si="8">SUM(H141+J141+L141+N141)</f>
        <v>0</v>
      </c>
      <c r="G141" s="223"/>
      <c r="H141" s="387"/>
      <c r="I141" s="387"/>
      <c r="J141" s="387"/>
      <c r="K141" s="387"/>
      <c r="L141" s="387"/>
      <c r="M141" s="387"/>
      <c r="N141" s="387"/>
      <c r="O141" s="387"/>
      <c r="P141" s="975" t="s">
        <v>210</v>
      </c>
    </row>
    <row r="142" spans="1:16">
      <c r="A142" s="811"/>
      <c r="B142" s="897"/>
      <c r="C142" s="895"/>
      <c r="D142" s="908"/>
      <c r="E142" s="796" t="s">
        <v>182</v>
      </c>
      <c r="F142" s="213">
        <f t="shared" si="8"/>
        <v>0</v>
      </c>
      <c r="G142" s="306"/>
      <c r="H142" s="26"/>
      <c r="I142" s="26"/>
      <c r="J142" s="26"/>
      <c r="K142" s="26"/>
      <c r="L142" s="26"/>
      <c r="M142" s="26"/>
      <c r="N142" s="26"/>
      <c r="O142" s="26"/>
      <c r="P142" s="975"/>
    </row>
    <row r="143" spans="1:16" ht="22.5">
      <c r="A143" s="1171"/>
      <c r="B143" s="702" t="s">
        <v>193</v>
      </c>
      <c r="C143" s="702"/>
      <c r="D143" s="702"/>
      <c r="E143" s="798" t="s">
        <v>172</v>
      </c>
      <c r="F143" s="213">
        <f t="shared" si="8"/>
        <v>0</v>
      </c>
      <c r="G143" s="306"/>
      <c r="H143" s="26"/>
      <c r="I143" s="26"/>
      <c r="J143" s="26"/>
      <c r="K143" s="26"/>
      <c r="L143" s="26"/>
      <c r="M143" s="26"/>
      <c r="N143" s="26"/>
      <c r="O143" s="26"/>
      <c r="P143" s="975"/>
    </row>
    <row r="144" spans="1:16">
      <c r="A144" s="1171"/>
      <c r="B144" s="912" t="s">
        <v>195</v>
      </c>
      <c r="C144" s="850"/>
      <c r="D144" s="850"/>
      <c r="E144" s="801" t="s">
        <v>72</v>
      </c>
      <c r="F144" s="306">
        <f t="shared" si="8"/>
        <v>1</v>
      </c>
      <c r="G144" s="306"/>
      <c r="H144" s="26"/>
      <c r="I144" s="26"/>
      <c r="J144" s="26"/>
      <c r="K144" s="26"/>
      <c r="L144" s="26"/>
      <c r="M144" s="26"/>
      <c r="N144" s="26">
        <v>1</v>
      </c>
      <c r="O144" s="26"/>
      <c r="P144" s="975"/>
    </row>
    <row r="145" spans="1:16" ht="15.75" thickBot="1">
      <c r="A145" s="1172"/>
      <c r="B145" s="968"/>
      <c r="C145" s="852"/>
      <c r="D145" s="852"/>
      <c r="E145" s="812" t="s">
        <v>180</v>
      </c>
      <c r="F145" s="183">
        <f t="shared" si="8"/>
        <v>270</v>
      </c>
      <c r="G145" s="183"/>
      <c r="H145" s="379"/>
      <c r="I145" s="379"/>
      <c r="J145" s="379"/>
      <c r="K145" s="379"/>
      <c r="L145" s="379"/>
      <c r="M145" s="379"/>
      <c r="N145" s="379">
        <v>270</v>
      </c>
      <c r="O145" s="379"/>
      <c r="P145" s="1113"/>
    </row>
    <row r="146" spans="1:16">
      <c r="A146" s="1073"/>
      <c r="B146" s="1074"/>
      <c r="C146" s="1074"/>
      <c r="D146" s="1074"/>
      <c r="E146" s="1074"/>
      <c r="F146" s="1074"/>
      <c r="G146" s="1074"/>
      <c r="H146" s="1074"/>
      <c r="I146" s="1074"/>
      <c r="J146" s="1074"/>
      <c r="K146" s="1074"/>
      <c r="L146" s="1074"/>
      <c r="M146" s="1074"/>
      <c r="N146" s="1074"/>
      <c r="O146" s="1074"/>
      <c r="P146" s="1075"/>
    </row>
    <row r="147" spans="1:16" ht="21" customHeight="1">
      <c r="A147" s="1009" t="s">
        <v>212</v>
      </c>
      <c r="B147" s="1010"/>
      <c r="C147" s="1011"/>
      <c r="D147" s="107"/>
      <c r="E147" s="108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109"/>
    </row>
    <row r="148" spans="1:16" ht="22.5">
      <c r="A148" s="319">
        <v>1</v>
      </c>
      <c r="B148" s="316" t="s">
        <v>80</v>
      </c>
      <c r="C148" s="309"/>
      <c r="D148" s="309"/>
      <c r="E148" s="309" t="s">
        <v>81</v>
      </c>
      <c r="F148" s="121">
        <f t="shared" ref="F148:F156" si="9">SUM(H148+J148+L148+N148)</f>
        <v>0</v>
      </c>
      <c r="G148" s="121"/>
      <c r="H148" s="36"/>
      <c r="I148" s="36"/>
      <c r="J148" s="36"/>
      <c r="K148" s="36"/>
      <c r="L148" s="36"/>
      <c r="M148" s="36"/>
      <c r="N148" s="36"/>
      <c r="O148" s="36"/>
      <c r="P148" s="104"/>
    </row>
    <row r="149" spans="1:16" ht="22.5">
      <c r="A149" s="319">
        <v>2</v>
      </c>
      <c r="B149" s="317" t="s">
        <v>92</v>
      </c>
      <c r="C149" s="320"/>
      <c r="D149" s="320"/>
      <c r="E149" s="320" t="s">
        <v>72</v>
      </c>
      <c r="F149" s="121">
        <f t="shared" si="9"/>
        <v>0</v>
      </c>
      <c r="G149" s="121"/>
      <c r="H149" s="36"/>
      <c r="I149" s="36"/>
      <c r="J149" s="36"/>
      <c r="K149" s="36"/>
      <c r="L149" s="36"/>
      <c r="M149" s="36"/>
      <c r="N149" s="36"/>
      <c r="O149" s="36"/>
      <c r="P149" s="104"/>
    </row>
    <row r="150" spans="1:16">
      <c r="A150" s="1012">
        <v>3</v>
      </c>
      <c r="B150" s="1015" t="s">
        <v>82</v>
      </c>
      <c r="C150" s="1012"/>
      <c r="D150" s="1012"/>
      <c r="E150" s="320" t="s">
        <v>83</v>
      </c>
      <c r="F150" s="121">
        <f t="shared" si="9"/>
        <v>0</v>
      </c>
      <c r="G150" s="121"/>
      <c r="H150" s="36"/>
      <c r="I150" s="36"/>
      <c r="J150" s="36"/>
      <c r="K150" s="36"/>
      <c r="L150" s="36"/>
      <c r="M150" s="36"/>
      <c r="N150" s="36"/>
      <c r="O150" s="36"/>
      <c r="P150" s="104"/>
    </row>
    <row r="151" spans="1:16">
      <c r="A151" s="1013"/>
      <c r="B151" s="1016"/>
      <c r="C151" s="1013"/>
      <c r="D151" s="1013"/>
      <c r="E151" s="320" t="s">
        <v>84</v>
      </c>
      <c r="F151" s="121">
        <f t="shared" si="9"/>
        <v>0</v>
      </c>
      <c r="G151" s="121"/>
      <c r="H151" s="36"/>
      <c r="I151" s="36"/>
      <c r="J151" s="36"/>
      <c r="K151" s="36"/>
      <c r="L151" s="36"/>
      <c r="M151" s="36"/>
      <c r="N151" s="36"/>
      <c r="O151" s="36"/>
      <c r="P151" s="104"/>
    </row>
    <row r="152" spans="1:16">
      <c r="A152" s="1013"/>
      <c r="B152" s="1016"/>
      <c r="C152" s="1013"/>
      <c r="D152" s="1013"/>
      <c r="E152" s="320" t="s">
        <v>157</v>
      </c>
      <c r="F152" s="121">
        <f t="shared" si="9"/>
        <v>0</v>
      </c>
      <c r="G152" s="121"/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>
      <c r="A153" s="1014"/>
      <c r="B153" s="1017"/>
      <c r="C153" s="1014"/>
      <c r="D153" s="1014"/>
      <c r="E153" s="320" t="s">
        <v>53</v>
      </c>
      <c r="F153" s="121">
        <f t="shared" si="9"/>
        <v>0</v>
      </c>
      <c r="G153" s="121"/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t="22.5">
      <c r="A154" s="319">
        <v>4</v>
      </c>
      <c r="B154" s="321" t="s">
        <v>93</v>
      </c>
      <c r="C154" s="322"/>
      <c r="D154" s="323"/>
      <c r="E154" s="322" t="s">
        <v>85</v>
      </c>
      <c r="F154" s="121">
        <f t="shared" si="9"/>
        <v>0</v>
      </c>
      <c r="G154" s="121"/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t="22.5">
      <c r="A155" s="319">
        <v>5</v>
      </c>
      <c r="B155" s="321" t="s">
        <v>86</v>
      </c>
      <c r="C155" s="322"/>
      <c r="D155" s="323"/>
      <c r="E155" s="322" t="s">
        <v>87</v>
      </c>
      <c r="F155" s="121">
        <f t="shared" si="9"/>
        <v>0</v>
      </c>
      <c r="G155" s="121"/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t="33.75">
      <c r="A156" s="309">
        <v>6</v>
      </c>
      <c r="B156" s="321" t="s">
        <v>88</v>
      </c>
      <c r="C156" s="322"/>
      <c r="D156" s="323"/>
      <c r="E156" s="322" t="s">
        <v>72</v>
      </c>
      <c r="F156" s="121">
        <f t="shared" si="9"/>
        <v>0</v>
      </c>
      <c r="G156" s="121"/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21.75" customHeight="1">
      <c r="A200" s="4"/>
      <c r="B200" s="909" t="s">
        <v>129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15.75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6" ht="15.75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6">
      <c r="A210" s="855" t="s">
        <v>12</v>
      </c>
      <c r="B210" s="905" t="s">
        <v>13</v>
      </c>
      <c r="C210" s="854" t="s">
        <v>14</v>
      </c>
      <c r="D210" s="854"/>
      <c r="E210" s="855" t="s">
        <v>15</v>
      </c>
      <c r="F210" s="854" t="s">
        <v>16</v>
      </c>
      <c r="G210" s="854"/>
      <c r="H210" s="854"/>
      <c r="I210" s="854"/>
      <c r="J210" s="854"/>
      <c r="K210" s="854"/>
      <c r="L210" s="854"/>
      <c r="M210" s="854"/>
      <c r="N210" s="854"/>
      <c r="O210" s="854"/>
      <c r="P210" s="853" t="s">
        <v>17</v>
      </c>
    </row>
    <row r="211" spans="1:16">
      <c r="A211" s="855"/>
      <c r="B211" s="906"/>
      <c r="C211" s="854" t="s">
        <v>18</v>
      </c>
      <c r="D211" s="854" t="s">
        <v>19</v>
      </c>
      <c r="E211" s="855"/>
      <c r="F211" s="855" t="s">
        <v>28</v>
      </c>
      <c r="G211" s="856" t="s">
        <v>20</v>
      </c>
      <c r="H211" s="855" t="s">
        <v>114</v>
      </c>
      <c r="I211" s="855"/>
      <c r="J211" s="855" t="s">
        <v>115</v>
      </c>
      <c r="K211" s="855"/>
      <c r="L211" s="855" t="s">
        <v>116</v>
      </c>
      <c r="M211" s="855"/>
      <c r="N211" s="855" t="s">
        <v>117</v>
      </c>
      <c r="O211" s="855"/>
      <c r="P211" s="853"/>
    </row>
    <row r="212" spans="1:16" ht="29.25">
      <c r="A212" s="855"/>
      <c r="B212" s="907"/>
      <c r="C212" s="854"/>
      <c r="D212" s="854"/>
      <c r="E212" s="855"/>
      <c r="F212" s="855"/>
      <c r="G212" s="856"/>
      <c r="H212" s="133" t="s">
        <v>25</v>
      </c>
      <c r="I212" s="133" t="s">
        <v>26</v>
      </c>
      <c r="J212" s="133" t="s">
        <v>25</v>
      </c>
      <c r="K212" s="133" t="s">
        <v>26</v>
      </c>
      <c r="L212" s="133" t="s">
        <v>25</v>
      </c>
      <c r="M212" s="133" t="s">
        <v>26</v>
      </c>
      <c r="N212" s="133" t="s">
        <v>25</v>
      </c>
      <c r="O212" s="133" t="s">
        <v>26</v>
      </c>
      <c r="P212" s="853"/>
    </row>
    <row r="213" spans="1:16">
      <c r="A213" s="891" t="s">
        <v>135</v>
      </c>
      <c r="B213" s="892"/>
      <c r="C213" s="892"/>
      <c r="D213" s="892"/>
      <c r="E213" s="892"/>
      <c r="F213" s="892"/>
      <c r="G213" s="892"/>
      <c r="H213" s="892"/>
      <c r="I213" s="892"/>
      <c r="J213" s="892"/>
      <c r="K213" s="892"/>
      <c r="L213" s="892"/>
      <c r="M213" s="892"/>
      <c r="N213" s="892"/>
      <c r="O213" s="892"/>
      <c r="P213" s="893"/>
    </row>
    <row r="214" spans="1:16" ht="22.5">
      <c r="A214" s="25">
        <v>1</v>
      </c>
      <c r="B214" s="24" t="s">
        <v>136</v>
      </c>
      <c r="C214" s="27" t="s">
        <v>31</v>
      </c>
      <c r="D214" s="27" t="s">
        <v>29</v>
      </c>
      <c r="E214" s="26" t="s">
        <v>34</v>
      </c>
      <c r="F214" s="121">
        <f t="shared" ref="F214:F216" si="10">SUM(H214+J214+L214+N214)</f>
        <v>0</v>
      </c>
      <c r="G214" s="121">
        <f t="shared" ref="G214:G216" si="11">SUM(I214+K214+M214+O214)</f>
        <v>0</v>
      </c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22.5">
      <c r="A215" s="25">
        <v>2</v>
      </c>
      <c r="B215" s="24" t="s">
        <v>94</v>
      </c>
      <c r="C215" s="27" t="s">
        <v>31</v>
      </c>
      <c r="D215" s="27" t="s">
        <v>29</v>
      </c>
      <c r="E215" s="26" t="s">
        <v>34</v>
      </c>
      <c r="F215" s="121">
        <f t="shared" si="10"/>
        <v>0</v>
      </c>
      <c r="G215" s="121">
        <f t="shared" si="11"/>
        <v>0</v>
      </c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22.5">
      <c r="A216" s="25">
        <v>3</v>
      </c>
      <c r="B216" s="24" t="s">
        <v>156</v>
      </c>
      <c r="C216" s="27" t="s">
        <v>31</v>
      </c>
      <c r="D216" s="27" t="s">
        <v>29</v>
      </c>
      <c r="E216" s="26" t="s">
        <v>72</v>
      </c>
      <c r="F216" s="121">
        <f t="shared" si="10"/>
        <v>0</v>
      </c>
      <c r="G216" s="121">
        <f t="shared" si="11"/>
        <v>0</v>
      </c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ht="24.75" customHeight="1">
      <c r="A219" s="51"/>
      <c r="B219" s="909" t="s">
        <v>129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6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6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6" ht="15.75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6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6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 ht="24.75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55" t="s">
        <v>12</v>
      </c>
      <c r="B230" s="905" t="s">
        <v>13</v>
      </c>
      <c r="C230" s="854" t="s">
        <v>14</v>
      </c>
      <c r="D230" s="854"/>
      <c r="E230" s="855" t="s">
        <v>15</v>
      </c>
      <c r="F230" s="854" t="s">
        <v>16</v>
      </c>
      <c r="G230" s="854"/>
      <c r="H230" s="854"/>
      <c r="I230" s="854"/>
      <c r="J230" s="854"/>
      <c r="K230" s="854"/>
      <c r="L230" s="854"/>
      <c r="M230" s="854"/>
      <c r="N230" s="854"/>
      <c r="O230" s="854"/>
      <c r="P230" s="853" t="s">
        <v>17</v>
      </c>
    </row>
    <row r="231" spans="1:16">
      <c r="A231" s="855"/>
      <c r="B231" s="906"/>
      <c r="C231" s="854" t="s">
        <v>18</v>
      </c>
      <c r="D231" s="854" t="s">
        <v>19</v>
      </c>
      <c r="E231" s="855"/>
      <c r="F231" s="855" t="s">
        <v>28</v>
      </c>
      <c r="G231" s="856" t="s">
        <v>20</v>
      </c>
      <c r="H231" s="855" t="s">
        <v>21</v>
      </c>
      <c r="I231" s="855"/>
      <c r="J231" s="855" t="s">
        <v>22</v>
      </c>
      <c r="K231" s="855"/>
      <c r="L231" s="855" t="s">
        <v>23</v>
      </c>
      <c r="M231" s="855"/>
      <c r="N231" s="855" t="s">
        <v>24</v>
      </c>
      <c r="O231" s="855"/>
      <c r="P231" s="853"/>
    </row>
    <row r="232" spans="1:16" ht="29.25">
      <c r="A232" s="855"/>
      <c r="B232" s="907"/>
      <c r="C232" s="854"/>
      <c r="D232" s="854"/>
      <c r="E232" s="855"/>
      <c r="F232" s="855"/>
      <c r="G232" s="856"/>
      <c r="H232" s="133" t="s">
        <v>25</v>
      </c>
      <c r="I232" s="133" t="s">
        <v>26</v>
      </c>
      <c r="J232" s="133" t="s">
        <v>25</v>
      </c>
      <c r="K232" s="133" t="s">
        <v>26</v>
      </c>
      <c r="L232" s="133" t="s">
        <v>25</v>
      </c>
      <c r="M232" s="133" t="s">
        <v>26</v>
      </c>
      <c r="N232" s="133" t="s">
        <v>25</v>
      </c>
      <c r="O232" s="133" t="s">
        <v>26</v>
      </c>
      <c r="P232" s="853"/>
    </row>
    <row r="233" spans="1:16">
      <c r="A233" s="888" t="s">
        <v>95</v>
      </c>
      <c r="B233" s="889"/>
      <c r="C233" s="889"/>
      <c r="D233" s="889"/>
      <c r="E233" s="889"/>
      <c r="F233" s="889"/>
      <c r="G233" s="889"/>
      <c r="H233" s="889"/>
      <c r="I233" s="889"/>
      <c r="J233" s="889"/>
      <c r="K233" s="889"/>
      <c r="L233" s="889"/>
      <c r="M233" s="889"/>
      <c r="N233" s="889"/>
      <c r="O233" s="889"/>
      <c r="P233" s="890"/>
    </row>
    <row r="234" spans="1:16" ht="22.5">
      <c r="A234" s="23">
        <v>1</v>
      </c>
      <c r="B234" s="24" t="s">
        <v>133</v>
      </c>
      <c r="C234" s="23" t="s">
        <v>31</v>
      </c>
      <c r="D234" s="23" t="s">
        <v>29</v>
      </c>
      <c r="E234" s="23" t="s">
        <v>134</v>
      </c>
      <c r="F234" s="121">
        <f t="shared" ref="F234" si="12">SUM(H234+J234+L234+N234)</f>
        <v>0</v>
      </c>
      <c r="G234" s="121">
        <f t="shared" ref="G234" si="13">SUM(I234+K234+M234+O234)</f>
        <v>0</v>
      </c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mergeCells count="243">
    <mergeCell ref="P15:P18"/>
    <mergeCell ref="P108:P116"/>
    <mergeCell ref="P119:P125"/>
    <mergeCell ref="P127:P130"/>
    <mergeCell ref="P132:P139"/>
    <mergeCell ref="P141:P145"/>
    <mergeCell ref="C135:C136"/>
    <mergeCell ref="D135:D136"/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H13:I13"/>
    <mergeCell ref="J13:K13"/>
    <mergeCell ref="B42:P42"/>
    <mergeCell ref="C44:P44"/>
    <mergeCell ref="C45:P45"/>
    <mergeCell ref="C46:P46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G13:G14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C47:P47"/>
    <mergeCell ref="C48:P48"/>
    <mergeCell ref="A33:A36"/>
    <mergeCell ref="B33:B36"/>
    <mergeCell ref="C33:C36"/>
    <mergeCell ref="D33:D36"/>
    <mergeCell ref="P33:P36"/>
    <mergeCell ref="B40:C40"/>
    <mergeCell ref="D40:P40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A60:A61"/>
    <mergeCell ref="B60:B61"/>
    <mergeCell ref="C60:C61"/>
    <mergeCell ref="D60:D61"/>
    <mergeCell ref="A63:A64"/>
    <mergeCell ref="B63:B64"/>
    <mergeCell ref="C63:C64"/>
    <mergeCell ref="D63:D64"/>
    <mergeCell ref="A54:P54"/>
    <mergeCell ref="A55:A56"/>
    <mergeCell ref="B55:B56"/>
    <mergeCell ref="C55:C56"/>
    <mergeCell ref="D55:D56"/>
    <mergeCell ref="A57:A58"/>
    <mergeCell ref="B57:B58"/>
    <mergeCell ref="C57:C58"/>
    <mergeCell ref="D57:D58"/>
    <mergeCell ref="A74:A75"/>
    <mergeCell ref="B74:B75"/>
    <mergeCell ref="C74:C75"/>
    <mergeCell ref="D74:D75"/>
    <mergeCell ref="A66:A67"/>
    <mergeCell ref="B66:B67"/>
    <mergeCell ref="C66:C67"/>
    <mergeCell ref="D66:D67"/>
    <mergeCell ref="A68:A71"/>
    <mergeCell ref="B68:B71"/>
    <mergeCell ref="C68:C71"/>
    <mergeCell ref="D68:D71"/>
    <mergeCell ref="P78:P80"/>
    <mergeCell ref="A81:A82"/>
    <mergeCell ref="B81:B82"/>
    <mergeCell ref="C81:C82"/>
    <mergeCell ref="D81:D82"/>
    <mergeCell ref="P81:P82"/>
    <mergeCell ref="A78:A80"/>
    <mergeCell ref="B78:B80"/>
    <mergeCell ref="C78:C80"/>
    <mergeCell ref="D78:D80"/>
    <mergeCell ref="B92:B95"/>
    <mergeCell ref="C92:C95"/>
    <mergeCell ref="D92:D95"/>
    <mergeCell ref="A96:A99"/>
    <mergeCell ref="B96:B99"/>
    <mergeCell ref="C96:C99"/>
    <mergeCell ref="D96:D99"/>
    <mergeCell ref="P84:P103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A104:M104"/>
    <mergeCell ref="A105:E105"/>
    <mergeCell ref="D120:D121"/>
    <mergeCell ref="A123:A125"/>
    <mergeCell ref="B123:B125"/>
    <mergeCell ref="C123:C125"/>
    <mergeCell ref="D123:D125"/>
    <mergeCell ref="A111:A117"/>
    <mergeCell ref="B111:B114"/>
    <mergeCell ref="C111:C114"/>
    <mergeCell ref="D111:D114"/>
    <mergeCell ref="B116:B117"/>
    <mergeCell ref="C116:C117"/>
    <mergeCell ref="D116:D117"/>
    <mergeCell ref="A126:C126"/>
    <mergeCell ref="B127:B128"/>
    <mergeCell ref="B135:B136"/>
    <mergeCell ref="A131:C131"/>
    <mergeCell ref="A132:A134"/>
    <mergeCell ref="B132:B134"/>
    <mergeCell ref="C132:C134"/>
    <mergeCell ref="A118:C118"/>
    <mergeCell ref="A120:A122"/>
    <mergeCell ref="B120:B121"/>
    <mergeCell ref="C120:C121"/>
    <mergeCell ref="B141:B142"/>
    <mergeCell ref="C141:C142"/>
    <mergeCell ref="D141:D142"/>
    <mergeCell ref="A143:A145"/>
    <mergeCell ref="B144:B145"/>
    <mergeCell ref="C144:C145"/>
    <mergeCell ref="D144:D145"/>
    <mergeCell ref="D132:D134"/>
    <mergeCell ref="A137:A139"/>
    <mergeCell ref="B137:B139"/>
    <mergeCell ref="C137:C139"/>
    <mergeCell ref="D137:D139"/>
    <mergeCell ref="A140:C140"/>
    <mergeCell ref="B200:C200"/>
    <mergeCell ref="D200:P200"/>
    <mergeCell ref="B201:P201"/>
    <mergeCell ref="B202:P202"/>
    <mergeCell ref="C204:P204"/>
    <mergeCell ref="C205:P205"/>
    <mergeCell ref="A146:P146"/>
    <mergeCell ref="A147:C147"/>
    <mergeCell ref="A150:A153"/>
    <mergeCell ref="B150:B153"/>
    <mergeCell ref="C150:C153"/>
    <mergeCell ref="D150:D153"/>
    <mergeCell ref="C206:P206"/>
    <mergeCell ref="C207:P207"/>
    <mergeCell ref="C208:P208"/>
    <mergeCell ref="C209:P209"/>
    <mergeCell ref="A210:A212"/>
    <mergeCell ref="B210:B212"/>
    <mergeCell ref="C210:D210"/>
    <mergeCell ref="E210:E212"/>
    <mergeCell ref="F210:O210"/>
    <mergeCell ref="P210:P212"/>
    <mergeCell ref="B221:P221"/>
    <mergeCell ref="C223:P223"/>
    <mergeCell ref="C224:P224"/>
    <mergeCell ref="C225:P225"/>
    <mergeCell ref="C226:P226"/>
    <mergeCell ref="C227:P227"/>
    <mergeCell ref="L211:M211"/>
    <mergeCell ref="N211:O211"/>
    <mergeCell ref="A213:P213"/>
    <mergeCell ref="B219:C219"/>
    <mergeCell ref="D219:P219"/>
    <mergeCell ref="B220:P220"/>
    <mergeCell ref="C211:C212"/>
    <mergeCell ref="D211:D212"/>
    <mergeCell ref="F211:F212"/>
    <mergeCell ref="G211:G212"/>
    <mergeCell ref="H211:I211"/>
    <mergeCell ref="J211:K211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</mergeCells>
  <printOptions horizontalCentered="1"/>
  <pageMargins left="0.11811023622047245" right="0.11811023622047245" top="0.70866141732283472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235"/>
  <sheetViews>
    <sheetView topLeftCell="A154" workbookViewId="0">
      <selection activeCell="H108" sqref="H108:H145"/>
    </sheetView>
  </sheetViews>
  <sheetFormatPr baseColWidth="10" defaultRowHeight="15"/>
  <cols>
    <col min="1" max="1" width="4.42578125" customWidth="1"/>
    <col min="2" max="2" width="49.7109375" customWidth="1"/>
    <col min="3" max="3" width="9.7109375" customWidth="1"/>
    <col min="4" max="4" width="11.140625" customWidth="1"/>
    <col min="5" max="5" width="18.42578125" customWidth="1"/>
    <col min="6" max="6" width="9.5703125" customWidth="1"/>
    <col min="7" max="7" width="10.5703125" customWidth="1"/>
    <col min="8" max="8" width="6.140625" customWidth="1"/>
    <col min="9" max="15" width="5.7109375" customWidth="1"/>
    <col min="16" max="16" width="17.140625" customWidth="1"/>
  </cols>
  <sheetData>
    <row r="1" spans="1:16" ht="36" customHeight="1">
      <c r="A1" s="16"/>
      <c r="B1" s="909" t="s">
        <v>256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0.5" customHeight="1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1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6.2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1.25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9.5" customHeight="1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 ht="18" customHeight="1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8.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18.75" customHeight="1" thickBot="1">
      <c r="A15" s="1194" t="s">
        <v>27</v>
      </c>
      <c r="B15" s="1195"/>
      <c r="C15" s="1195"/>
      <c r="D15" s="1195"/>
      <c r="E15" s="1195"/>
      <c r="F15" s="1196"/>
      <c r="G15" s="467"/>
      <c r="H15" s="1101"/>
      <c r="I15" s="1101"/>
      <c r="J15" s="1101"/>
      <c r="K15" s="1101"/>
      <c r="L15" s="1101"/>
      <c r="M15" s="1101"/>
      <c r="N15" s="1101"/>
      <c r="O15" s="1101"/>
      <c r="P15" s="1197"/>
    </row>
    <row r="16" spans="1:16">
      <c r="A16" s="1102">
        <v>1</v>
      </c>
      <c r="B16" s="1103" t="s">
        <v>30</v>
      </c>
      <c r="C16" s="1104" t="s">
        <v>255</v>
      </c>
      <c r="D16" s="1104" t="s">
        <v>255</v>
      </c>
      <c r="E16" s="557" t="s">
        <v>32</v>
      </c>
      <c r="F16" s="345">
        <f>SUM(H16+J16+L16+N16)</f>
        <v>1</v>
      </c>
      <c r="G16" s="345"/>
      <c r="H16" s="345">
        <v>1</v>
      </c>
      <c r="I16" s="345"/>
      <c r="J16" s="345"/>
      <c r="K16" s="345"/>
      <c r="L16" s="345"/>
      <c r="M16" s="345"/>
      <c r="N16" s="345"/>
      <c r="O16" s="345"/>
      <c r="P16" s="471"/>
    </row>
    <row r="17" spans="1:16">
      <c r="A17" s="949"/>
      <c r="B17" s="912"/>
      <c r="C17" s="921"/>
      <c r="D17" s="921"/>
      <c r="E17" s="532" t="s">
        <v>33</v>
      </c>
      <c r="F17" s="555">
        <f t="shared" ref="F17:F18" si="0">SUM(H17+J17+L17+N17)</f>
        <v>4</v>
      </c>
      <c r="G17" s="555"/>
      <c r="H17" s="555">
        <v>1</v>
      </c>
      <c r="I17" s="555"/>
      <c r="J17" s="555">
        <v>1</v>
      </c>
      <c r="K17" s="555"/>
      <c r="L17" s="555">
        <v>1</v>
      </c>
      <c r="M17" s="555"/>
      <c r="N17" s="555">
        <v>1</v>
      </c>
      <c r="O17" s="555"/>
      <c r="P17" s="541"/>
    </row>
    <row r="18" spans="1:16">
      <c r="A18" s="949"/>
      <c r="B18" s="912"/>
      <c r="C18" s="921"/>
      <c r="D18" s="921"/>
      <c r="E18" s="532" t="s">
        <v>34</v>
      </c>
      <c r="F18" s="555">
        <f t="shared" si="0"/>
        <v>4</v>
      </c>
      <c r="G18" s="555"/>
      <c r="H18" s="555">
        <v>1</v>
      </c>
      <c r="I18" s="555"/>
      <c r="J18" s="555">
        <v>1</v>
      </c>
      <c r="K18" s="555"/>
      <c r="L18" s="555">
        <v>1</v>
      </c>
      <c r="M18" s="555"/>
      <c r="N18" s="555">
        <v>1</v>
      </c>
      <c r="O18" s="555"/>
      <c r="P18" s="541"/>
    </row>
    <row r="19" spans="1:16" ht="19.5" customHeight="1">
      <c r="A19" s="830" t="s">
        <v>35</v>
      </c>
      <c r="B19" s="831"/>
      <c r="C19" s="831"/>
      <c r="D19" s="831"/>
      <c r="E19" s="831"/>
      <c r="F19" s="831"/>
      <c r="G19" s="832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255</v>
      </c>
      <c r="D20" s="913" t="s">
        <v>255</v>
      </c>
      <c r="E20" s="533" t="s">
        <v>46</v>
      </c>
      <c r="F20" s="555">
        <f t="shared" ref="F20:F36" si="1">SUM(H20+J20+L20+N20)</f>
        <v>191</v>
      </c>
      <c r="G20" s="555"/>
      <c r="H20" s="10">
        <v>56</v>
      </c>
      <c r="I20" s="11"/>
      <c r="J20" s="522">
        <v>33</v>
      </c>
      <c r="K20" s="522"/>
      <c r="L20" s="522">
        <v>59</v>
      </c>
      <c r="M20" s="522"/>
      <c r="N20" s="522">
        <v>43</v>
      </c>
      <c r="O20" s="11"/>
      <c r="P20" s="915"/>
    </row>
    <row r="21" spans="1:16">
      <c r="A21" s="924"/>
      <c r="B21" s="912"/>
      <c r="C21" s="913"/>
      <c r="D21" s="913"/>
      <c r="E21" s="533" t="s">
        <v>47</v>
      </c>
      <c r="F21" s="555">
        <f t="shared" si="1"/>
        <v>65</v>
      </c>
      <c r="G21" s="555"/>
      <c r="H21" s="10">
        <v>13</v>
      </c>
      <c r="I21" s="11"/>
      <c r="J21" s="522">
        <v>14</v>
      </c>
      <c r="K21" s="522"/>
      <c r="L21" s="522">
        <v>18</v>
      </c>
      <c r="M21" s="522"/>
      <c r="N21" s="522">
        <v>20</v>
      </c>
      <c r="O21" s="11"/>
      <c r="P21" s="916"/>
    </row>
    <row r="22" spans="1:16">
      <c r="A22" s="924"/>
      <c r="B22" s="912"/>
      <c r="C22" s="913"/>
      <c r="D22" s="913"/>
      <c r="E22" s="533" t="s">
        <v>48</v>
      </c>
      <c r="F22" s="555">
        <f t="shared" si="1"/>
        <v>2</v>
      </c>
      <c r="G22" s="555"/>
      <c r="H22" s="10">
        <v>2</v>
      </c>
      <c r="I22" s="11"/>
      <c r="J22" s="522"/>
      <c r="K22" s="522"/>
      <c r="L22" s="522"/>
      <c r="M22" s="522"/>
      <c r="N22" s="522"/>
      <c r="O22" s="11"/>
      <c r="P22" s="916"/>
    </row>
    <row r="23" spans="1:16">
      <c r="A23" s="924"/>
      <c r="B23" s="912"/>
      <c r="C23" s="913"/>
      <c r="D23" s="913"/>
      <c r="E23" s="533" t="s">
        <v>49</v>
      </c>
      <c r="F23" s="555">
        <f t="shared" si="1"/>
        <v>12</v>
      </c>
      <c r="G23" s="555"/>
      <c r="H23" s="10">
        <v>3</v>
      </c>
      <c r="I23" s="11"/>
      <c r="J23" s="522">
        <v>3</v>
      </c>
      <c r="K23" s="522"/>
      <c r="L23" s="522">
        <v>3</v>
      </c>
      <c r="M23" s="522"/>
      <c r="N23" s="522">
        <v>3</v>
      </c>
      <c r="O23" s="11"/>
      <c r="P23" s="917"/>
    </row>
    <row r="24" spans="1:16">
      <c r="A24" s="542">
        <v>3</v>
      </c>
      <c r="B24" s="523" t="s">
        <v>50</v>
      </c>
      <c r="C24" s="539" t="s">
        <v>255</v>
      </c>
      <c r="D24" s="539" t="s">
        <v>255</v>
      </c>
      <c r="E24" s="533" t="s">
        <v>152</v>
      </c>
      <c r="F24" s="555">
        <f t="shared" si="1"/>
        <v>12</v>
      </c>
      <c r="G24" s="555"/>
      <c r="H24" s="10">
        <v>3</v>
      </c>
      <c r="I24" s="11"/>
      <c r="J24" s="522">
        <v>3</v>
      </c>
      <c r="K24" s="522"/>
      <c r="L24" s="522">
        <v>3</v>
      </c>
      <c r="M24" s="522"/>
      <c r="N24" s="522">
        <v>3</v>
      </c>
      <c r="O24" s="11"/>
      <c r="P24" s="538"/>
    </row>
    <row r="25" spans="1:16">
      <c r="A25" s="938">
        <v>4</v>
      </c>
      <c r="B25" s="821" t="s">
        <v>150</v>
      </c>
      <c r="C25" s="918" t="s">
        <v>255</v>
      </c>
      <c r="D25" s="918" t="s">
        <v>255</v>
      </c>
      <c r="E25" s="533" t="s">
        <v>55</v>
      </c>
      <c r="F25" s="555">
        <f t="shared" si="1"/>
        <v>0</v>
      </c>
      <c r="G25" s="555"/>
      <c r="H25" s="10"/>
      <c r="I25" s="11"/>
      <c r="J25" s="522"/>
      <c r="K25" s="522"/>
      <c r="L25" s="522"/>
      <c r="M25" s="522"/>
      <c r="N25" s="522"/>
      <c r="O25" s="11"/>
      <c r="P25" s="538"/>
    </row>
    <row r="26" spans="1:16">
      <c r="A26" s="939"/>
      <c r="B26" s="822"/>
      <c r="C26" s="919"/>
      <c r="D26" s="919"/>
      <c r="E26" s="533" t="s">
        <v>56</v>
      </c>
      <c r="F26" s="555">
        <f t="shared" si="1"/>
        <v>0</v>
      </c>
      <c r="G26" s="555"/>
      <c r="H26" s="10"/>
      <c r="I26" s="11"/>
      <c r="J26" s="522"/>
      <c r="K26" s="522"/>
      <c r="L26" s="522"/>
      <c r="M26" s="522"/>
      <c r="N26" s="522"/>
      <c r="O26" s="11"/>
      <c r="P26" s="538"/>
    </row>
    <row r="27" spans="1:16">
      <c r="A27" s="940"/>
      <c r="B27" s="823"/>
      <c r="C27" s="920"/>
      <c r="D27" s="920"/>
      <c r="E27" s="533" t="s">
        <v>51</v>
      </c>
      <c r="F27" s="555">
        <f t="shared" si="1"/>
        <v>18</v>
      </c>
      <c r="G27" s="555"/>
      <c r="H27" s="10">
        <v>3</v>
      </c>
      <c r="I27" s="11"/>
      <c r="J27" s="522">
        <v>5</v>
      </c>
      <c r="K27" s="522"/>
      <c r="L27" s="522">
        <v>4</v>
      </c>
      <c r="M27" s="522"/>
      <c r="N27" s="522">
        <v>6</v>
      </c>
      <c r="O27" s="11"/>
      <c r="P27" s="538"/>
    </row>
    <row r="28" spans="1:16">
      <c r="A28" s="542">
        <v>5</v>
      </c>
      <c r="B28" s="523" t="s">
        <v>144</v>
      </c>
      <c r="C28" s="539" t="s">
        <v>255</v>
      </c>
      <c r="D28" s="539" t="s">
        <v>255</v>
      </c>
      <c r="E28" s="533" t="s">
        <v>52</v>
      </c>
      <c r="F28" s="555">
        <f t="shared" si="1"/>
        <v>2</v>
      </c>
      <c r="G28" s="555"/>
      <c r="H28" s="10"/>
      <c r="I28" s="11"/>
      <c r="J28" s="522">
        <v>1</v>
      </c>
      <c r="K28" s="522"/>
      <c r="L28" s="522"/>
      <c r="M28" s="522"/>
      <c r="N28" s="522">
        <v>1</v>
      </c>
      <c r="O28" s="11"/>
      <c r="P28" s="538"/>
    </row>
    <row r="29" spans="1:16" ht="22.5">
      <c r="A29" s="542">
        <v>6</v>
      </c>
      <c r="B29" s="523" t="s">
        <v>143</v>
      </c>
      <c r="C29" s="539" t="s">
        <v>255</v>
      </c>
      <c r="D29" s="539" t="s">
        <v>255</v>
      </c>
      <c r="E29" s="533" t="s">
        <v>34</v>
      </c>
      <c r="F29" s="555">
        <f t="shared" si="1"/>
        <v>2</v>
      </c>
      <c r="G29" s="555"/>
      <c r="H29" s="10"/>
      <c r="I29" s="11"/>
      <c r="J29" s="522">
        <v>1</v>
      </c>
      <c r="K29" s="522"/>
      <c r="L29" s="522"/>
      <c r="M29" s="522"/>
      <c r="N29" s="522">
        <v>1</v>
      </c>
      <c r="O29" s="11"/>
      <c r="P29" s="538"/>
    </row>
    <row r="30" spans="1:16">
      <c r="A30" s="96">
        <v>7</v>
      </c>
      <c r="B30" s="534" t="s">
        <v>54</v>
      </c>
      <c r="C30" s="543" t="s">
        <v>255</v>
      </c>
      <c r="D30" s="543" t="s">
        <v>255</v>
      </c>
      <c r="E30" s="543" t="s">
        <v>153</v>
      </c>
      <c r="F30" s="555">
        <f t="shared" si="1"/>
        <v>12</v>
      </c>
      <c r="G30" s="555"/>
      <c r="H30" s="10">
        <v>3</v>
      </c>
      <c r="I30" s="11"/>
      <c r="J30" s="522">
        <v>3</v>
      </c>
      <c r="K30" s="522"/>
      <c r="L30" s="522">
        <v>3</v>
      </c>
      <c r="M30" s="522"/>
      <c r="N30" s="522">
        <v>3</v>
      </c>
      <c r="O30" s="11"/>
      <c r="P30" s="538"/>
    </row>
    <row r="31" spans="1:16">
      <c r="A31" s="863">
        <v>8</v>
      </c>
      <c r="B31" s="865" t="s">
        <v>145</v>
      </c>
      <c r="C31" s="867" t="s">
        <v>255</v>
      </c>
      <c r="D31" s="867" t="s">
        <v>255</v>
      </c>
      <c r="E31" s="543" t="s">
        <v>146</v>
      </c>
      <c r="F31" s="555">
        <f t="shared" si="1"/>
        <v>800</v>
      </c>
      <c r="G31" s="555"/>
      <c r="H31" s="10">
        <v>200</v>
      </c>
      <c r="I31" s="11"/>
      <c r="J31" s="522">
        <v>200</v>
      </c>
      <c r="K31" s="522"/>
      <c r="L31" s="522">
        <v>200</v>
      </c>
      <c r="M31" s="522"/>
      <c r="N31" s="522">
        <v>200</v>
      </c>
      <c r="O31" s="11"/>
      <c r="P31" s="545"/>
    </row>
    <row r="32" spans="1:16">
      <c r="A32" s="864"/>
      <c r="B32" s="866"/>
      <c r="C32" s="868"/>
      <c r="D32" s="868"/>
      <c r="E32" s="543" t="s">
        <v>147</v>
      </c>
      <c r="F32" s="555">
        <f t="shared" si="1"/>
        <v>580</v>
      </c>
      <c r="G32" s="555"/>
      <c r="H32" s="10">
        <v>145</v>
      </c>
      <c r="I32" s="11"/>
      <c r="J32" s="522">
        <v>145</v>
      </c>
      <c r="K32" s="522"/>
      <c r="L32" s="522">
        <v>145</v>
      </c>
      <c r="M32" s="522"/>
      <c r="N32" s="522">
        <v>145</v>
      </c>
      <c r="O32" s="11"/>
      <c r="P32" s="545"/>
    </row>
    <row r="33" spans="1:16">
      <c r="A33" s="956">
        <v>9</v>
      </c>
      <c r="B33" s="965" t="s">
        <v>151</v>
      </c>
      <c r="C33" s="910" t="s">
        <v>255</v>
      </c>
      <c r="D33" s="910" t="s">
        <v>29</v>
      </c>
      <c r="E33" s="543" t="s">
        <v>40</v>
      </c>
      <c r="F33" s="555">
        <f t="shared" si="1"/>
        <v>340</v>
      </c>
      <c r="G33" s="555"/>
      <c r="H33" s="13">
        <v>20</v>
      </c>
      <c r="I33" s="13"/>
      <c r="J33" s="13">
        <v>60</v>
      </c>
      <c r="K33" s="13"/>
      <c r="L33" s="13">
        <v>140</v>
      </c>
      <c r="M33" s="13"/>
      <c r="N33" s="13">
        <v>120</v>
      </c>
      <c r="O33" s="13"/>
      <c r="P33" s="935"/>
    </row>
    <row r="34" spans="1:16">
      <c r="A34" s="956"/>
      <c r="B34" s="965"/>
      <c r="C34" s="910"/>
      <c r="D34" s="910"/>
      <c r="E34" s="543" t="s">
        <v>41</v>
      </c>
      <c r="F34" s="555">
        <f t="shared" si="1"/>
        <v>52.31</v>
      </c>
      <c r="G34" s="555"/>
      <c r="H34" s="688">
        <v>3.08</v>
      </c>
      <c r="I34" s="688"/>
      <c r="J34" s="688">
        <v>9.23</v>
      </c>
      <c r="K34" s="688"/>
      <c r="L34" s="688">
        <v>21.54</v>
      </c>
      <c r="M34" s="688"/>
      <c r="N34" s="688">
        <v>18.46</v>
      </c>
      <c r="O34" s="13"/>
      <c r="P34" s="936"/>
    </row>
    <row r="35" spans="1:16">
      <c r="A35" s="956"/>
      <c r="B35" s="965"/>
      <c r="C35" s="910"/>
      <c r="D35" s="910"/>
      <c r="E35" s="543" t="s">
        <v>42</v>
      </c>
      <c r="F35" s="555">
        <f t="shared" si="1"/>
        <v>102</v>
      </c>
      <c r="G35" s="555"/>
      <c r="H35" s="13">
        <v>8</v>
      </c>
      <c r="I35" s="13"/>
      <c r="J35" s="13">
        <v>18</v>
      </c>
      <c r="K35" s="13"/>
      <c r="L35" s="13">
        <v>40</v>
      </c>
      <c r="M35" s="13"/>
      <c r="N35" s="13">
        <v>36</v>
      </c>
      <c r="O35" s="13"/>
      <c r="P35" s="936"/>
    </row>
    <row r="36" spans="1:16" ht="15.75" thickBot="1">
      <c r="A36" s="964"/>
      <c r="B36" s="966"/>
      <c r="C36" s="911"/>
      <c r="D36" s="911"/>
      <c r="E36" s="544" t="s">
        <v>43</v>
      </c>
      <c r="F36" s="183">
        <f t="shared" si="1"/>
        <v>7650</v>
      </c>
      <c r="G36" s="183"/>
      <c r="H36" s="63">
        <v>450</v>
      </c>
      <c r="I36" s="63"/>
      <c r="J36" s="63">
        <v>1350</v>
      </c>
      <c r="K36" s="63"/>
      <c r="L36" s="63">
        <v>3150</v>
      </c>
      <c r="M36" s="63"/>
      <c r="N36" s="63">
        <v>2700</v>
      </c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665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665"/>
    </row>
    <row r="40" spans="1:16">
      <c r="A40" s="66"/>
      <c r="B40" s="69"/>
      <c r="C40" s="67"/>
      <c r="D40" s="67"/>
      <c r="E40" s="67"/>
      <c r="F40" s="42"/>
      <c r="G40" s="43"/>
      <c r="H40" s="68"/>
      <c r="I40" s="68"/>
      <c r="J40" s="68"/>
      <c r="K40" s="68"/>
      <c r="L40" s="68"/>
      <c r="M40" s="68"/>
      <c r="N40" s="68"/>
      <c r="O40" s="68"/>
      <c r="P40" s="665"/>
    </row>
    <row r="41" spans="1:16" ht="35.25" customHeight="1">
      <c r="A41" s="16"/>
      <c r="B41" s="909" t="s">
        <v>256</v>
      </c>
      <c r="C41" s="909"/>
      <c r="D41" s="857" t="s">
        <v>131</v>
      </c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</row>
    <row r="42" spans="1:16" ht="15.75">
      <c r="A42" s="4"/>
      <c r="B42" s="859" t="s">
        <v>0</v>
      </c>
      <c r="C42" s="859"/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59"/>
      <c r="O42" s="859"/>
      <c r="P42" s="859"/>
    </row>
    <row r="43" spans="1:16" ht="12" customHeight="1">
      <c r="A43" s="35"/>
      <c r="B43" s="2"/>
      <c r="C43" s="17"/>
      <c r="D43" s="17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>
      <c r="A44" s="35"/>
      <c r="B44" s="7" t="s">
        <v>1</v>
      </c>
      <c r="C44" s="860" t="s">
        <v>2</v>
      </c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</row>
    <row r="45" spans="1:16">
      <c r="A45" s="35"/>
      <c r="B45" s="7" t="s">
        <v>3</v>
      </c>
      <c r="C45" s="860" t="s">
        <v>4</v>
      </c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</row>
    <row r="46" spans="1:16">
      <c r="A46" s="35"/>
      <c r="B46" s="132" t="s">
        <v>5</v>
      </c>
      <c r="C46" s="861" t="s">
        <v>6</v>
      </c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861"/>
      <c r="P46" s="861"/>
    </row>
    <row r="47" spans="1:16" ht="16.5" customHeight="1">
      <c r="A47" s="35"/>
      <c r="B47" s="37" t="s">
        <v>102</v>
      </c>
      <c r="C47" s="860" t="s">
        <v>103</v>
      </c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</row>
    <row r="48" spans="1:16" ht="25.5" customHeight="1">
      <c r="A48" s="35"/>
      <c r="B48" s="9" t="s">
        <v>104</v>
      </c>
      <c r="C48" s="860" t="s">
        <v>105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14" t="s">
        <v>106</v>
      </c>
      <c r="C49" s="869" t="s">
        <v>107</v>
      </c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</row>
    <row r="50" spans="1:16" ht="11.25" customHeight="1" thickBot="1">
      <c r="A50" s="35"/>
      <c r="B50" s="14"/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</row>
    <row r="51" spans="1:16" ht="15.75" customHeight="1">
      <c r="A51" s="876" t="s">
        <v>12</v>
      </c>
      <c r="B51" s="878" t="s">
        <v>13</v>
      </c>
      <c r="C51" s="881" t="s">
        <v>14</v>
      </c>
      <c r="D51" s="881"/>
      <c r="E51" s="882" t="s">
        <v>15</v>
      </c>
      <c r="F51" s="881" t="s">
        <v>16</v>
      </c>
      <c r="G51" s="881"/>
      <c r="H51" s="881"/>
      <c r="I51" s="881"/>
      <c r="J51" s="881"/>
      <c r="K51" s="881"/>
      <c r="L51" s="881"/>
      <c r="M51" s="881"/>
      <c r="N51" s="881"/>
      <c r="O51" s="881"/>
      <c r="P51" s="884" t="s">
        <v>17</v>
      </c>
    </row>
    <row r="52" spans="1:16" ht="18" customHeight="1">
      <c r="A52" s="877"/>
      <c r="B52" s="879"/>
      <c r="C52" s="886" t="s">
        <v>18</v>
      </c>
      <c r="D52" s="886" t="s">
        <v>19</v>
      </c>
      <c r="E52" s="883"/>
      <c r="F52" s="883" t="s">
        <v>28</v>
      </c>
      <c r="G52" s="887" t="s">
        <v>20</v>
      </c>
      <c r="H52" s="883" t="s">
        <v>114</v>
      </c>
      <c r="I52" s="883"/>
      <c r="J52" s="883" t="s">
        <v>115</v>
      </c>
      <c r="K52" s="883"/>
      <c r="L52" s="883" t="s">
        <v>116</v>
      </c>
      <c r="M52" s="883"/>
      <c r="N52" s="883" t="s">
        <v>117</v>
      </c>
      <c r="O52" s="883"/>
      <c r="P52" s="885"/>
    </row>
    <row r="53" spans="1:16" ht="60" customHeight="1" thickBot="1">
      <c r="A53" s="925"/>
      <c r="B53" s="1060"/>
      <c r="C53" s="929"/>
      <c r="D53" s="929"/>
      <c r="E53" s="928"/>
      <c r="F53" s="928"/>
      <c r="G53" s="931"/>
      <c r="H53" s="221" t="s">
        <v>25</v>
      </c>
      <c r="I53" s="221" t="s">
        <v>26</v>
      </c>
      <c r="J53" s="221" t="s">
        <v>25</v>
      </c>
      <c r="K53" s="221" t="s">
        <v>26</v>
      </c>
      <c r="L53" s="221" t="s">
        <v>25</v>
      </c>
      <c r="M53" s="221" t="s">
        <v>26</v>
      </c>
      <c r="N53" s="221" t="s">
        <v>25</v>
      </c>
      <c r="O53" s="221" t="s">
        <v>26</v>
      </c>
      <c r="P53" s="930"/>
    </row>
    <row r="54" spans="1:16" ht="24.75" customHeight="1" thickBot="1">
      <c r="A54" s="1039" t="s">
        <v>57</v>
      </c>
      <c r="B54" s="1040"/>
      <c r="C54" s="1040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1"/>
    </row>
    <row r="55" spans="1:16">
      <c r="A55" s="820">
        <v>1</v>
      </c>
      <c r="B55" s="823" t="s">
        <v>59</v>
      </c>
      <c r="C55" s="907" t="s">
        <v>255</v>
      </c>
      <c r="D55" s="907" t="s">
        <v>29</v>
      </c>
      <c r="E55" s="549" t="s">
        <v>154</v>
      </c>
      <c r="F55" s="223">
        <f t="shared" ref="F55:F75" si="2">SUM(H55+J55+L55+N55)</f>
        <v>24</v>
      </c>
      <c r="G55" s="574"/>
      <c r="H55" s="574">
        <v>6</v>
      </c>
      <c r="I55" s="574"/>
      <c r="J55" s="574">
        <v>6</v>
      </c>
      <c r="K55" s="574"/>
      <c r="L55" s="574">
        <v>6</v>
      </c>
      <c r="M55" s="574"/>
      <c r="N55" s="574">
        <v>6</v>
      </c>
      <c r="O55" s="574"/>
      <c r="P55" s="1182" t="s">
        <v>260</v>
      </c>
    </row>
    <row r="56" spans="1:16">
      <c r="A56" s="949"/>
      <c r="B56" s="912"/>
      <c r="C56" s="914"/>
      <c r="D56" s="914"/>
      <c r="E56" s="533" t="s">
        <v>34</v>
      </c>
      <c r="F56" s="555">
        <f t="shared" si="2"/>
        <v>12</v>
      </c>
      <c r="G56" s="592"/>
      <c r="H56" s="592">
        <v>3</v>
      </c>
      <c r="I56" s="592"/>
      <c r="J56" s="592">
        <v>3</v>
      </c>
      <c r="K56" s="592"/>
      <c r="L56" s="592">
        <v>3</v>
      </c>
      <c r="M56" s="592"/>
      <c r="N56" s="592">
        <v>3</v>
      </c>
      <c r="O56" s="592"/>
      <c r="P56" s="1183"/>
    </row>
    <row r="57" spans="1:16">
      <c r="A57" s="949">
        <v>2</v>
      </c>
      <c r="B57" s="912" t="s">
        <v>61</v>
      </c>
      <c r="C57" s="914" t="s">
        <v>255</v>
      </c>
      <c r="D57" s="914" t="s">
        <v>29</v>
      </c>
      <c r="E57" s="533" t="s">
        <v>154</v>
      </c>
      <c r="F57" s="555">
        <f t="shared" si="2"/>
        <v>540</v>
      </c>
      <c r="G57" s="592"/>
      <c r="H57" s="592">
        <v>135</v>
      </c>
      <c r="I57" s="592"/>
      <c r="J57" s="592">
        <v>135</v>
      </c>
      <c r="K57" s="592"/>
      <c r="L57" s="592">
        <v>135</v>
      </c>
      <c r="M57" s="592"/>
      <c r="N57" s="592">
        <v>135</v>
      </c>
      <c r="O57" s="592"/>
      <c r="P57" s="1183"/>
    </row>
    <row r="58" spans="1:16">
      <c r="A58" s="949"/>
      <c r="B58" s="912"/>
      <c r="C58" s="914"/>
      <c r="D58" s="914"/>
      <c r="E58" s="533" t="s">
        <v>34</v>
      </c>
      <c r="F58" s="555">
        <f t="shared" si="2"/>
        <v>12</v>
      </c>
      <c r="G58" s="592"/>
      <c r="H58" s="592">
        <v>3</v>
      </c>
      <c r="I58" s="592"/>
      <c r="J58" s="592">
        <v>3</v>
      </c>
      <c r="K58" s="592"/>
      <c r="L58" s="592">
        <v>3</v>
      </c>
      <c r="M58" s="592"/>
      <c r="N58" s="592">
        <v>3</v>
      </c>
      <c r="O58" s="592"/>
      <c r="P58" s="1183"/>
    </row>
    <row r="59" spans="1:16" ht="26.25" customHeight="1">
      <c r="A59" s="531">
        <v>3</v>
      </c>
      <c r="B59" s="523" t="s">
        <v>62</v>
      </c>
      <c r="C59" s="533" t="s">
        <v>255</v>
      </c>
      <c r="D59" s="533" t="s">
        <v>29</v>
      </c>
      <c r="E59" s="533" t="s">
        <v>58</v>
      </c>
      <c r="F59" s="555">
        <f t="shared" si="2"/>
        <v>48</v>
      </c>
      <c r="G59" s="592"/>
      <c r="H59" s="592">
        <v>12</v>
      </c>
      <c r="I59" s="592"/>
      <c r="J59" s="592">
        <v>12</v>
      </c>
      <c r="K59" s="592"/>
      <c r="L59" s="592">
        <v>12</v>
      </c>
      <c r="M59" s="592"/>
      <c r="N59" s="592">
        <v>12</v>
      </c>
      <c r="O59" s="592"/>
      <c r="P59" s="1183"/>
    </row>
    <row r="60" spans="1:16" ht="19.5" customHeight="1">
      <c r="A60" s="949">
        <v>4</v>
      </c>
      <c r="B60" s="912" t="s">
        <v>98</v>
      </c>
      <c r="C60" s="914" t="s">
        <v>255</v>
      </c>
      <c r="D60" s="914" t="s">
        <v>29</v>
      </c>
      <c r="E60" s="533" t="s">
        <v>155</v>
      </c>
      <c r="F60" s="555">
        <f t="shared" si="2"/>
        <v>108</v>
      </c>
      <c r="G60" s="592"/>
      <c r="H60" s="592"/>
      <c r="I60" s="592"/>
      <c r="J60" s="592">
        <v>54</v>
      </c>
      <c r="K60" s="592"/>
      <c r="L60" s="592"/>
      <c r="M60" s="592"/>
      <c r="N60" s="592">
        <v>54</v>
      </c>
      <c r="O60" s="592"/>
      <c r="P60" s="1183"/>
    </row>
    <row r="61" spans="1:16">
      <c r="A61" s="949"/>
      <c r="B61" s="912"/>
      <c r="C61" s="914"/>
      <c r="D61" s="914"/>
      <c r="E61" s="533" t="s">
        <v>64</v>
      </c>
      <c r="F61" s="555">
        <f t="shared" si="2"/>
        <v>2</v>
      </c>
      <c r="G61" s="592"/>
      <c r="H61" s="592"/>
      <c r="I61" s="592"/>
      <c r="J61" s="592">
        <v>1</v>
      </c>
      <c r="K61" s="592"/>
      <c r="L61" s="592"/>
      <c r="M61" s="592"/>
      <c r="N61" s="592">
        <v>1</v>
      </c>
      <c r="O61" s="592"/>
      <c r="P61" s="1183"/>
    </row>
    <row r="62" spans="1:16" ht="27" customHeight="1">
      <c r="A62" s="531">
        <v>5</v>
      </c>
      <c r="B62" s="523" t="s">
        <v>99</v>
      </c>
      <c r="C62" s="533" t="s">
        <v>255</v>
      </c>
      <c r="D62" s="533" t="s">
        <v>29</v>
      </c>
      <c r="E62" s="533" t="s">
        <v>58</v>
      </c>
      <c r="F62" s="555">
        <f t="shared" si="2"/>
        <v>300</v>
      </c>
      <c r="G62" s="592"/>
      <c r="H62" s="592">
        <v>75</v>
      </c>
      <c r="I62" s="592"/>
      <c r="J62" s="592">
        <v>75</v>
      </c>
      <c r="K62" s="592"/>
      <c r="L62" s="592">
        <v>75</v>
      </c>
      <c r="M62" s="592"/>
      <c r="N62" s="592">
        <v>75</v>
      </c>
      <c r="O62" s="592"/>
      <c r="P62" s="1183"/>
    </row>
    <row r="63" spans="1:16">
      <c r="A63" s="949">
        <v>6</v>
      </c>
      <c r="B63" s="912" t="s">
        <v>65</v>
      </c>
      <c r="C63" s="921" t="s">
        <v>255</v>
      </c>
      <c r="D63" s="921" t="s">
        <v>29</v>
      </c>
      <c r="E63" s="532" t="s">
        <v>58</v>
      </c>
      <c r="F63" s="555">
        <f t="shared" si="2"/>
        <v>4</v>
      </c>
      <c r="G63" s="592"/>
      <c r="H63" s="592">
        <v>1</v>
      </c>
      <c r="I63" s="592"/>
      <c r="J63" s="592">
        <v>1</v>
      </c>
      <c r="K63" s="592"/>
      <c r="L63" s="592">
        <v>1</v>
      </c>
      <c r="M63" s="592"/>
      <c r="N63" s="592">
        <v>1</v>
      </c>
      <c r="O63" s="592"/>
      <c r="P63" s="1183"/>
    </row>
    <row r="64" spans="1:16">
      <c r="A64" s="949"/>
      <c r="B64" s="912"/>
      <c r="C64" s="921"/>
      <c r="D64" s="921"/>
      <c r="E64" s="532" t="s">
        <v>34</v>
      </c>
      <c r="F64" s="555">
        <f t="shared" si="2"/>
        <v>4</v>
      </c>
      <c r="G64" s="592"/>
      <c r="H64" s="592">
        <v>1</v>
      </c>
      <c r="I64" s="592"/>
      <c r="J64" s="592">
        <v>1</v>
      </c>
      <c r="K64" s="592"/>
      <c r="L64" s="592">
        <v>1</v>
      </c>
      <c r="M64" s="592"/>
      <c r="N64" s="592">
        <v>1</v>
      </c>
      <c r="O64" s="592"/>
      <c r="P64" s="1183"/>
    </row>
    <row r="65" spans="1:16" ht="22.5">
      <c r="A65" s="531">
        <v>7</v>
      </c>
      <c r="B65" s="523" t="s">
        <v>74</v>
      </c>
      <c r="C65" s="533" t="s">
        <v>255</v>
      </c>
      <c r="D65" s="533" t="s">
        <v>29</v>
      </c>
      <c r="E65" s="533" t="s">
        <v>58</v>
      </c>
      <c r="F65" s="555">
        <f t="shared" si="2"/>
        <v>264</v>
      </c>
      <c r="G65" s="592"/>
      <c r="H65" s="592">
        <v>66</v>
      </c>
      <c r="I65" s="592"/>
      <c r="J65" s="592">
        <v>66</v>
      </c>
      <c r="K65" s="592"/>
      <c r="L65" s="592">
        <v>66</v>
      </c>
      <c r="M65" s="592"/>
      <c r="N65" s="592">
        <v>66</v>
      </c>
      <c r="O65" s="592"/>
      <c r="P65" s="1183"/>
    </row>
    <row r="66" spans="1:16">
      <c r="A66" s="949">
        <v>8</v>
      </c>
      <c r="B66" s="912" t="s">
        <v>66</v>
      </c>
      <c r="C66" s="914" t="s">
        <v>255</v>
      </c>
      <c r="D66" s="914" t="s">
        <v>29</v>
      </c>
      <c r="E66" s="533" t="s">
        <v>63</v>
      </c>
      <c r="F66" s="555">
        <f t="shared" si="2"/>
        <v>216</v>
      </c>
      <c r="G66" s="592"/>
      <c r="H66" s="592">
        <v>54</v>
      </c>
      <c r="I66" s="592"/>
      <c r="J66" s="592">
        <v>54</v>
      </c>
      <c r="K66" s="592"/>
      <c r="L66" s="592">
        <v>54</v>
      </c>
      <c r="M66" s="592"/>
      <c r="N66" s="592">
        <v>54</v>
      </c>
      <c r="O66" s="592"/>
      <c r="P66" s="1183"/>
    </row>
    <row r="67" spans="1:16">
      <c r="A67" s="949"/>
      <c r="B67" s="912"/>
      <c r="C67" s="914"/>
      <c r="D67" s="914"/>
      <c r="E67" s="533" t="s">
        <v>64</v>
      </c>
      <c r="F67" s="555">
        <f t="shared" si="2"/>
        <v>4</v>
      </c>
      <c r="G67" s="592"/>
      <c r="H67" s="592">
        <v>1</v>
      </c>
      <c r="I67" s="592"/>
      <c r="J67" s="592">
        <v>1</v>
      </c>
      <c r="K67" s="592"/>
      <c r="L67" s="592">
        <v>1</v>
      </c>
      <c r="M67" s="592"/>
      <c r="N67" s="592">
        <v>1</v>
      </c>
      <c r="O67" s="592"/>
      <c r="P67" s="1184"/>
    </row>
    <row r="68" spans="1:16">
      <c r="A68" s="949">
        <v>9</v>
      </c>
      <c r="B68" s="912" t="s">
        <v>67</v>
      </c>
      <c r="C68" s="914" t="s">
        <v>255</v>
      </c>
      <c r="D68" s="914" t="s">
        <v>29</v>
      </c>
      <c r="E68" s="533" t="s">
        <v>68</v>
      </c>
      <c r="F68" s="555">
        <f t="shared" si="2"/>
        <v>0</v>
      </c>
      <c r="G68" s="592"/>
      <c r="H68" s="592"/>
      <c r="I68" s="592"/>
      <c r="J68" s="592"/>
      <c r="K68" s="592"/>
      <c r="L68" s="592"/>
      <c r="M68" s="592"/>
      <c r="N68" s="592"/>
      <c r="O68" s="592"/>
      <c r="P68" s="596"/>
    </row>
    <row r="69" spans="1:16">
      <c r="A69" s="949"/>
      <c r="B69" s="912"/>
      <c r="C69" s="914"/>
      <c r="D69" s="914"/>
      <c r="E69" s="533" t="s">
        <v>36</v>
      </c>
      <c r="F69" s="555">
        <f t="shared" si="2"/>
        <v>24</v>
      </c>
      <c r="G69" s="592"/>
      <c r="H69" s="592">
        <v>6</v>
      </c>
      <c r="I69" s="592"/>
      <c r="J69" s="592">
        <v>6</v>
      </c>
      <c r="K69" s="592"/>
      <c r="L69" s="592">
        <v>6</v>
      </c>
      <c r="M69" s="592"/>
      <c r="N69" s="592">
        <v>6</v>
      </c>
      <c r="O69" s="592"/>
      <c r="P69" s="596"/>
    </row>
    <row r="70" spans="1:16" ht="22.5">
      <c r="A70" s="949"/>
      <c r="B70" s="912"/>
      <c r="C70" s="914"/>
      <c r="D70" s="914"/>
      <c r="E70" s="533" t="s">
        <v>69</v>
      </c>
      <c r="F70" s="555">
        <f t="shared" si="2"/>
        <v>620</v>
      </c>
      <c r="G70" s="592"/>
      <c r="H70" s="592">
        <v>100</v>
      </c>
      <c r="I70" s="592"/>
      <c r="J70" s="592">
        <v>150</v>
      </c>
      <c r="K70" s="592"/>
      <c r="L70" s="592">
        <v>170</v>
      </c>
      <c r="M70" s="592"/>
      <c r="N70" s="592">
        <v>200</v>
      </c>
      <c r="O70" s="592"/>
      <c r="P70" s="596"/>
    </row>
    <row r="71" spans="1:16">
      <c r="A71" s="949"/>
      <c r="B71" s="912"/>
      <c r="C71" s="914"/>
      <c r="D71" s="914"/>
      <c r="E71" s="533" t="s">
        <v>75</v>
      </c>
      <c r="F71" s="555">
        <f t="shared" si="2"/>
        <v>0</v>
      </c>
      <c r="G71" s="592"/>
      <c r="H71" s="592"/>
      <c r="I71" s="592"/>
      <c r="J71" s="592"/>
      <c r="K71" s="592"/>
      <c r="L71" s="592"/>
      <c r="M71" s="592"/>
      <c r="N71" s="592"/>
      <c r="O71" s="592"/>
      <c r="P71" s="596"/>
    </row>
    <row r="72" spans="1:16">
      <c r="A72" s="531">
        <v>10</v>
      </c>
      <c r="B72" s="523" t="s">
        <v>70</v>
      </c>
      <c r="C72" s="533" t="s">
        <v>255</v>
      </c>
      <c r="D72" s="533" t="s">
        <v>29</v>
      </c>
      <c r="E72" s="533" t="s">
        <v>71</v>
      </c>
      <c r="F72" s="555">
        <f t="shared" si="2"/>
        <v>0</v>
      </c>
      <c r="G72" s="592"/>
      <c r="H72" s="592"/>
      <c r="I72" s="592"/>
      <c r="J72" s="592"/>
      <c r="K72" s="214"/>
      <c r="L72" s="214"/>
      <c r="M72" s="214"/>
      <c r="N72" s="214"/>
      <c r="O72" s="214"/>
      <c r="P72" s="339"/>
    </row>
    <row r="73" spans="1:16" ht="22.5">
      <c r="A73" s="531">
        <v>11</v>
      </c>
      <c r="B73" s="523" t="s">
        <v>100</v>
      </c>
      <c r="C73" s="533" t="s">
        <v>255</v>
      </c>
      <c r="D73" s="533" t="s">
        <v>29</v>
      </c>
      <c r="E73" s="533" t="s">
        <v>72</v>
      </c>
      <c r="F73" s="555">
        <f t="shared" si="2"/>
        <v>5</v>
      </c>
      <c r="G73" s="592"/>
      <c r="H73" s="592">
        <v>1</v>
      </c>
      <c r="I73" s="592"/>
      <c r="J73" s="592">
        <v>1</v>
      </c>
      <c r="K73" s="214"/>
      <c r="L73" s="592">
        <v>1</v>
      </c>
      <c r="M73" s="592"/>
      <c r="N73" s="592">
        <v>2</v>
      </c>
      <c r="O73" s="214"/>
      <c r="P73" s="475" t="s">
        <v>261</v>
      </c>
    </row>
    <row r="74" spans="1:16" ht="16.5" customHeight="1">
      <c r="A74" s="949">
        <v>12</v>
      </c>
      <c r="B74" s="912" t="s">
        <v>101</v>
      </c>
      <c r="C74" s="914" t="s">
        <v>255</v>
      </c>
      <c r="D74" s="914" t="s">
        <v>29</v>
      </c>
      <c r="E74" s="533" t="s">
        <v>73</v>
      </c>
      <c r="F74" s="555">
        <f t="shared" si="2"/>
        <v>1</v>
      </c>
      <c r="G74" s="592"/>
      <c r="H74" s="592">
        <v>1</v>
      </c>
      <c r="I74" s="592"/>
      <c r="J74" s="592"/>
      <c r="K74" s="592"/>
      <c r="L74" s="592"/>
      <c r="M74" s="592"/>
      <c r="N74" s="592"/>
      <c r="O74" s="592"/>
      <c r="P74" s="1185" t="s">
        <v>262</v>
      </c>
    </row>
    <row r="75" spans="1:16" ht="15.75" thickBot="1">
      <c r="A75" s="969"/>
      <c r="B75" s="968"/>
      <c r="C75" s="967"/>
      <c r="D75" s="967"/>
      <c r="E75" s="535" t="s">
        <v>64</v>
      </c>
      <c r="F75" s="183">
        <f t="shared" si="2"/>
        <v>1</v>
      </c>
      <c r="G75" s="228"/>
      <c r="H75" s="228">
        <v>1</v>
      </c>
      <c r="I75" s="228"/>
      <c r="J75" s="228"/>
      <c r="K75" s="228"/>
      <c r="L75" s="228"/>
      <c r="M75" s="228"/>
      <c r="N75" s="228"/>
      <c r="O75" s="228"/>
      <c r="P75" s="1186"/>
    </row>
    <row r="76" spans="1:16" ht="10.5" customHeight="1" thickBot="1">
      <c r="A76" s="4"/>
      <c r="B76" s="134"/>
      <c r="C76" s="41"/>
      <c r="D76" s="41"/>
      <c r="E76" s="41"/>
      <c r="F76" s="42"/>
      <c r="G76" s="43"/>
      <c r="H76" s="4"/>
      <c r="I76" s="4"/>
      <c r="J76" s="4"/>
      <c r="K76" s="4"/>
      <c r="L76" s="4"/>
      <c r="M76" s="4"/>
      <c r="N76" s="4"/>
      <c r="O76" s="4"/>
      <c r="P76" s="4"/>
    </row>
    <row r="77" spans="1:16" ht="22.5" customHeight="1" thickBot="1">
      <c r="A77" s="366" t="s">
        <v>118</v>
      </c>
      <c r="B77" s="367"/>
      <c r="C77" s="367"/>
      <c r="D77" s="368"/>
      <c r="E77" s="369"/>
      <c r="F77" s="370"/>
      <c r="G77" s="371"/>
      <c r="H77" s="370"/>
      <c r="I77" s="370"/>
      <c r="J77" s="370"/>
      <c r="K77" s="370"/>
      <c r="L77" s="370"/>
      <c r="M77" s="370"/>
      <c r="N77" s="370"/>
      <c r="O77" s="370"/>
      <c r="P77" s="372"/>
    </row>
    <row r="78" spans="1:16" ht="18" customHeight="1">
      <c r="A78" s="1102">
        <v>1</v>
      </c>
      <c r="B78" s="1103" t="s">
        <v>44</v>
      </c>
      <c r="C78" s="1138" t="s">
        <v>255</v>
      </c>
      <c r="D78" s="1138" t="s">
        <v>29</v>
      </c>
      <c r="E78" s="558" t="s">
        <v>36</v>
      </c>
      <c r="F78" s="345">
        <f t="shared" ref="F78:F103" si="3">SUM(H78+J78+L78+N78)</f>
        <v>1</v>
      </c>
      <c r="G78" s="345"/>
      <c r="H78" s="346"/>
      <c r="I78" s="347"/>
      <c r="J78" s="559">
        <v>1</v>
      </c>
      <c r="K78" s="559"/>
      <c r="L78" s="559"/>
      <c r="M78" s="559"/>
      <c r="N78" s="559"/>
      <c r="O78" s="347"/>
      <c r="P78" s="1137"/>
    </row>
    <row r="79" spans="1:16" ht="17.25" customHeight="1">
      <c r="A79" s="949"/>
      <c r="B79" s="912"/>
      <c r="C79" s="913"/>
      <c r="D79" s="913"/>
      <c r="E79" s="539" t="s">
        <v>37</v>
      </c>
      <c r="F79" s="555">
        <f t="shared" si="3"/>
        <v>4</v>
      </c>
      <c r="G79" s="555"/>
      <c r="H79" s="10"/>
      <c r="I79" s="11"/>
      <c r="J79" s="522">
        <v>1</v>
      </c>
      <c r="K79" s="522"/>
      <c r="L79" s="522">
        <v>2</v>
      </c>
      <c r="M79" s="522"/>
      <c r="N79" s="522">
        <v>1</v>
      </c>
      <c r="O79" s="11"/>
      <c r="P79" s="953"/>
    </row>
    <row r="80" spans="1:16" ht="18" customHeight="1">
      <c r="A80" s="949"/>
      <c r="B80" s="912"/>
      <c r="C80" s="913"/>
      <c r="D80" s="913"/>
      <c r="E80" s="533" t="s">
        <v>76</v>
      </c>
      <c r="F80" s="555">
        <f t="shared" si="3"/>
        <v>4</v>
      </c>
      <c r="G80" s="555"/>
      <c r="H80" s="10"/>
      <c r="I80" s="11"/>
      <c r="J80" s="522">
        <v>1</v>
      </c>
      <c r="K80" s="522"/>
      <c r="L80" s="522">
        <v>2</v>
      </c>
      <c r="M80" s="522"/>
      <c r="N80" s="522">
        <v>1</v>
      </c>
      <c r="O80" s="11"/>
      <c r="P80" s="954"/>
    </row>
    <row r="81" spans="1:16">
      <c r="A81" s="924">
        <v>2</v>
      </c>
      <c r="B81" s="912" t="s">
        <v>96</v>
      </c>
      <c r="C81" s="913" t="s">
        <v>255</v>
      </c>
      <c r="D81" s="913" t="s">
        <v>29</v>
      </c>
      <c r="E81" s="539" t="s">
        <v>38</v>
      </c>
      <c r="F81" s="555">
        <f t="shared" si="3"/>
        <v>8</v>
      </c>
      <c r="G81" s="555"/>
      <c r="H81" s="10">
        <v>1</v>
      </c>
      <c r="I81" s="11"/>
      <c r="J81" s="522">
        <v>6</v>
      </c>
      <c r="K81" s="522"/>
      <c r="L81" s="522"/>
      <c r="M81" s="522"/>
      <c r="N81" s="522">
        <v>1</v>
      </c>
      <c r="O81" s="11"/>
      <c r="P81" s="957"/>
    </row>
    <row r="82" spans="1:16" ht="17.25" customHeight="1">
      <c r="A82" s="924"/>
      <c r="B82" s="912"/>
      <c r="C82" s="913"/>
      <c r="D82" s="913"/>
      <c r="E82" s="533" t="s">
        <v>39</v>
      </c>
      <c r="F82" s="555">
        <f t="shared" si="3"/>
        <v>8</v>
      </c>
      <c r="G82" s="555"/>
      <c r="H82" s="10"/>
      <c r="I82" s="11"/>
      <c r="J82" s="522">
        <v>1</v>
      </c>
      <c r="K82" s="522"/>
      <c r="L82" s="522">
        <v>6</v>
      </c>
      <c r="M82" s="522"/>
      <c r="N82" s="522">
        <v>1</v>
      </c>
      <c r="O82" s="11"/>
      <c r="P82" s="958"/>
    </row>
    <row r="83" spans="1:16" ht="18.75" customHeight="1">
      <c r="A83" s="229">
        <v>3</v>
      </c>
      <c r="B83" s="86" t="s">
        <v>148</v>
      </c>
      <c r="C83" s="88" t="s">
        <v>255</v>
      </c>
      <c r="D83" s="88" t="s">
        <v>29</v>
      </c>
      <c r="E83" s="87" t="s">
        <v>149</v>
      </c>
      <c r="F83" s="555">
        <f t="shared" si="3"/>
        <v>95</v>
      </c>
      <c r="G83" s="555"/>
      <c r="H83" s="88">
        <v>25</v>
      </c>
      <c r="I83" s="88"/>
      <c r="J83" s="88">
        <v>30</v>
      </c>
      <c r="K83" s="88"/>
      <c r="L83" s="88">
        <v>30</v>
      </c>
      <c r="M83" s="88"/>
      <c r="N83" s="88">
        <v>10</v>
      </c>
      <c r="O83" s="88"/>
      <c r="P83" s="230"/>
    </row>
    <row r="84" spans="1:16" ht="22.5">
      <c r="A84" s="231">
        <v>4</v>
      </c>
      <c r="B84" s="95" t="s">
        <v>137</v>
      </c>
      <c r="C84" s="78" t="s">
        <v>255</v>
      </c>
      <c r="D84" s="78" t="s">
        <v>29</v>
      </c>
      <c r="E84" s="78" t="s">
        <v>140</v>
      </c>
      <c r="F84" s="555">
        <f t="shared" si="3"/>
        <v>2</v>
      </c>
      <c r="G84" s="555"/>
      <c r="H84" s="79">
        <v>1</v>
      </c>
      <c r="I84" s="79"/>
      <c r="J84" s="79"/>
      <c r="K84" s="79"/>
      <c r="L84" s="79">
        <v>1</v>
      </c>
      <c r="M84" s="79"/>
      <c r="N84" s="79"/>
      <c r="O84" s="79"/>
      <c r="P84" s="961"/>
    </row>
    <row r="85" spans="1:16">
      <c r="A85" s="956">
        <v>5</v>
      </c>
      <c r="B85" s="922" t="s">
        <v>119</v>
      </c>
      <c r="C85" s="923" t="s">
        <v>255</v>
      </c>
      <c r="D85" s="923" t="s">
        <v>29</v>
      </c>
      <c r="E85" s="80" t="s">
        <v>141</v>
      </c>
      <c r="F85" s="555">
        <f t="shared" si="3"/>
        <v>5</v>
      </c>
      <c r="G85" s="555"/>
      <c r="H85" s="81">
        <v>1</v>
      </c>
      <c r="I85" s="81"/>
      <c r="J85" s="81">
        <v>1</v>
      </c>
      <c r="K85" s="81"/>
      <c r="L85" s="81">
        <v>2</v>
      </c>
      <c r="M85" s="81"/>
      <c r="N85" s="81">
        <v>1</v>
      </c>
      <c r="O85" s="81"/>
      <c r="P85" s="1089"/>
    </row>
    <row r="86" spans="1:16">
      <c r="A86" s="956"/>
      <c r="B86" s="922"/>
      <c r="C86" s="923"/>
      <c r="D86" s="923"/>
      <c r="E86" s="80" t="s">
        <v>121</v>
      </c>
      <c r="F86" s="555">
        <f t="shared" si="3"/>
        <v>77</v>
      </c>
      <c r="G86" s="555"/>
      <c r="H86" s="81">
        <v>7</v>
      </c>
      <c r="I86" s="81"/>
      <c r="J86" s="81">
        <v>10</v>
      </c>
      <c r="K86" s="81"/>
      <c r="L86" s="81">
        <v>41</v>
      </c>
      <c r="M86" s="81"/>
      <c r="N86" s="81">
        <v>19</v>
      </c>
      <c r="O86" s="81"/>
      <c r="P86" s="1089"/>
    </row>
    <row r="87" spans="1:16">
      <c r="A87" s="956"/>
      <c r="B87" s="922"/>
      <c r="C87" s="923"/>
      <c r="D87" s="923"/>
      <c r="E87" s="537" t="s">
        <v>142</v>
      </c>
      <c r="F87" s="555">
        <f t="shared" si="3"/>
        <v>0</v>
      </c>
      <c r="G87" s="555"/>
      <c r="H87" s="81"/>
      <c r="I87" s="81"/>
      <c r="J87" s="81"/>
      <c r="K87" s="81"/>
      <c r="L87" s="81"/>
      <c r="M87" s="81"/>
      <c r="N87" s="81"/>
      <c r="O87" s="81"/>
      <c r="P87" s="1089"/>
    </row>
    <row r="88" spans="1:16" ht="17.25" customHeight="1">
      <c r="A88" s="956"/>
      <c r="B88" s="922"/>
      <c r="C88" s="923"/>
      <c r="D88" s="923"/>
      <c r="E88" s="537" t="s">
        <v>120</v>
      </c>
      <c r="F88" s="555">
        <f t="shared" si="3"/>
        <v>197000</v>
      </c>
      <c r="G88" s="555"/>
      <c r="H88" s="81">
        <v>17500</v>
      </c>
      <c r="I88" s="81"/>
      <c r="J88" s="81">
        <v>59500</v>
      </c>
      <c r="K88" s="81"/>
      <c r="L88" s="81">
        <v>80000</v>
      </c>
      <c r="M88" s="81"/>
      <c r="N88" s="81">
        <v>40000</v>
      </c>
      <c r="O88" s="81"/>
      <c r="P88" s="1089"/>
    </row>
    <row r="89" spans="1:16" ht="16.5" customHeight="1">
      <c r="A89" s="956"/>
      <c r="B89" s="922"/>
      <c r="C89" s="923"/>
      <c r="D89" s="923"/>
      <c r="E89" s="537" t="s">
        <v>64</v>
      </c>
      <c r="F89" s="555">
        <f t="shared" si="3"/>
        <v>0</v>
      </c>
      <c r="G89" s="555"/>
      <c r="H89" s="81"/>
      <c r="I89" s="81"/>
      <c r="J89" s="81"/>
      <c r="K89" s="81"/>
      <c r="L89" s="81"/>
      <c r="M89" s="81"/>
      <c r="N89" s="81"/>
      <c r="O89" s="81"/>
      <c r="P89" s="1089"/>
    </row>
    <row r="90" spans="1:16">
      <c r="A90" s="956">
        <v>6</v>
      </c>
      <c r="B90" s="922" t="s">
        <v>138</v>
      </c>
      <c r="C90" s="923" t="s">
        <v>255</v>
      </c>
      <c r="D90" s="923" t="s">
        <v>29</v>
      </c>
      <c r="E90" s="537" t="s">
        <v>121</v>
      </c>
      <c r="F90" s="555">
        <f t="shared" si="3"/>
        <v>1</v>
      </c>
      <c r="G90" s="555"/>
      <c r="H90" s="81"/>
      <c r="I90" s="81"/>
      <c r="J90" s="81"/>
      <c r="K90" s="81"/>
      <c r="L90" s="81"/>
      <c r="M90" s="81"/>
      <c r="N90" s="81">
        <v>1</v>
      </c>
      <c r="O90" s="81"/>
      <c r="P90" s="1089"/>
    </row>
    <row r="91" spans="1:16">
      <c r="A91" s="956"/>
      <c r="B91" s="922"/>
      <c r="C91" s="923"/>
      <c r="D91" s="923"/>
      <c r="E91" s="537" t="s">
        <v>34</v>
      </c>
      <c r="F91" s="555">
        <f t="shared" si="3"/>
        <v>1</v>
      </c>
      <c r="G91" s="555"/>
      <c r="H91" s="81"/>
      <c r="I91" s="81"/>
      <c r="J91" s="81"/>
      <c r="K91" s="81"/>
      <c r="L91" s="81"/>
      <c r="M91" s="81"/>
      <c r="N91" s="81">
        <v>1</v>
      </c>
      <c r="O91" s="81"/>
      <c r="P91" s="1089"/>
    </row>
    <row r="92" spans="1:16">
      <c r="A92" s="955">
        <v>7</v>
      </c>
      <c r="B92" s="922" t="s">
        <v>122</v>
      </c>
      <c r="C92" s="923" t="s">
        <v>255</v>
      </c>
      <c r="D92" s="923" t="s">
        <v>29</v>
      </c>
      <c r="E92" s="537" t="s">
        <v>121</v>
      </c>
      <c r="F92" s="555">
        <f t="shared" si="3"/>
        <v>10</v>
      </c>
      <c r="G92" s="555"/>
      <c r="H92" s="81"/>
      <c r="I92" s="81"/>
      <c r="J92" s="81">
        <v>4</v>
      </c>
      <c r="K92" s="81"/>
      <c r="L92" s="81">
        <v>4</v>
      </c>
      <c r="M92" s="81"/>
      <c r="N92" s="81">
        <v>2</v>
      </c>
      <c r="O92" s="81"/>
      <c r="P92" s="1089"/>
    </row>
    <row r="93" spans="1:16">
      <c r="A93" s="955"/>
      <c r="B93" s="922"/>
      <c r="C93" s="923"/>
      <c r="D93" s="923"/>
      <c r="E93" s="537" t="s">
        <v>42</v>
      </c>
      <c r="F93" s="555">
        <f t="shared" si="3"/>
        <v>300</v>
      </c>
      <c r="G93" s="555"/>
      <c r="H93" s="81"/>
      <c r="I93" s="81"/>
      <c r="J93" s="81">
        <v>120</v>
      </c>
      <c r="K93" s="81"/>
      <c r="L93" s="81">
        <v>120</v>
      </c>
      <c r="M93" s="81"/>
      <c r="N93" s="81">
        <v>60</v>
      </c>
      <c r="O93" s="81"/>
      <c r="P93" s="1089"/>
    </row>
    <row r="94" spans="1:16">
      <c r="A94" s="955"/>
      <c r="B94" s="922"/>
      <c r="C94" s="923"/>
      <c r="D94" s="923"/>
      <c r="E94" s="537" t="s">
        <v>123</v>
      </c>
      <c r="F94" s="555">
        <f t="shared" si="3"/>
        <v>0</v>
      </c>
      <c r="G94" s="555"/>
      <c r="H94" s="81"/>
      <c r="I94" s="81"/>
      <c r="J94" s="81"/>
      <c r="K94" s="81"/>
      <c r="L94" s="81"/>
      <c r="M94" s="81"/>
      <c r="N94" s="81"/>
      <c r="O94" s="81"/>
      <c r="P94" s="1089"/>
    </row>
    <row r="95" spans="1:16">
      <c r="A95" s="955"/>
      <c r="B95" s="922"/>
      <c r="C95" s="923"/>
      <c r="D95" s="923"/>
      <c r="E95" s="537" t="s">
        <v>124</v>
      </c>
      <c r="F95" s="555">
        <f t="shared" si="3"/>
        <v>2</v>
      </c>
      <c r="G95" s="555"/>
      <c r="H95" s="81"/>
      <c r="I95" s="81"/>
      <c r="J95" s="81"/>
      <c r="K95" s="81"/>
      <c r="L95" s="81">
        <v>1</v>
      </c>
      <c r="M95" s="81"/>
      <c r="N95" s="81">
        <v>1</v>
      </c>
      <c r="O95" s="81"/>
      <c r="P95" s="1089"/>
    </row>
    <row r="96" spans="1:16">
      <c r="A96" s="955">
        <v>8</v>
      </c>
      <c r="B96" s="922" t="s">
        <v>125</v>
      </c>
      <c r="C96" s="923" t="s">
        <v>255</v>
      </c>
      <c r="D96" s="923" t="s">
        <v>29</v>
      </c>
      <c r="E96" s="537" t="s">
        <v>72</v>
      </c>
      <c r="F96" s="555">
        <f t="shared" si="3"/>
        <v>2</v>
      </c>
      <c r="G96" s="555"/>
      <c r="H96" s="81"/>
      <c r="I96" s="81"/>
      <c r="J96" s="81">
        <v>1</v>
      </c>
      <c r="K96" s="81"/>
      <c r="L96" s="81"/>
      <c r="M96" s="81"/>
      <c r="N96" s="81">
        <v>1</v>
      </c>
      <c r="O96" s="81"/>
      <c r="P96" s="1089"/>
    </row>
    <row r="97" spans="1:16">
      <c r="A97" s="955"/>
      <c r="B97" s="922"/>
      <c r="C97" s="923"/>
      <c r="D97" s="923"/>
      <c r="E97" s="537" t="s">
        <v>42</v>
      </c>
      <c r="F97" s="555">
        <f t="shared" si="3"/>
        <v>100</v>
      </c>
      <c r="G97" s="555"/>
      <c r="H97" s="81"/>
      <c r="I97" s="81"/>
      <c r="J97" s="81">
        <v>50</v>
      </c>
      <c r="K97" s="81"/>
      <c r="L97" s="81"/>
      <c r="M97" s="81"/>
      <c r="N97" s="81">
        <v>50</v>
      </c>
      <c r="O97" s="81"/>
      <c r="P97" s="1089"/>
    </row>
    <row r="98" spans="1:16">
      <c r="A98" s="955"/>
      <c r="B98" s="922"/>
      <c r="C98" s="923"/>
      <c r="D98" s="923"/>
      <c r="E98" s="537" t="s">
        <v>126</v>
      </c>
      <c r="F98" s="555">
        <f t="shared" si="3"/>
        <v>1000</v>
      </c>
      <c r="G98" s="555"/>
      <c r="H98" s="81"/>
      <c r="I98" s="81"/>
      <c r="J98" s="81">
        <v>500</v>
      </c>
      <c r="K98" s="81"/>
      <c r="L98" s="81"/>
      <c r="M98" s="81"/>
      <c r="N98" s="81">
        <v>500</v>
      </c>
      <c r="O98" s="81"/>
      <c r="P98" s="1089"/>
    </row>
    <row r="99" spans="1:16">
      <c r="A99" s="955"/>
      <c r="B99" s="922"/>
      <c r="C99" s="923"/>
      <c r="D99" s="923"/>
      <c r="E99" s="537" t="s">
        <v>34</v>
      </c>
      <c r="F99" s="555">
        <f t="shared" si="3"/>
        <v>2</v>
      </c>
      <c r="G99" s="555"/>
      <c r="H99" s="81"/>
      <c r="I99" s="81"/>
      <c r="J99" s="81">
        <v>1</v>
      </c>
      <c r="K99" s="81"/>
      <c r="L99" s="81"/>
      <c r="M99" s="81"/>
      <c r="N99" s="81">
        <v>1</v>
      </c>
      <c r="O99" s="81"/>
      <c r="P99" s="1089"/>
    </row>
    <row r="100" spans="1:16">
      <c r="A100" s="956">
        <v>9</v>
      </c>
      <c r="B100" s="922" t="s">
        <v>139</v>
      </c>
      <c r="C100" s="923" t="s">
        <v>255</v>
      </c>
      <c r="D100" s="923" t="s">
        <v>29</v>
      </c>
      <c r="E100" s="537" t="s">
        <v>89</v>
      </c>
      <c r="F100" s="555">
        <f t="shared" si="3"/>
        <v>1</v>
      </c>
      <c r="G100" s="555"/>
      <c r="H100" s="81"/>
      <c r="I100" s="81"/>
      <c r="J100" s="81"/>
      <c r="K100" s="81"/>
      <c r="L100" s="81"/>
      <c r="M100" s="81"/>
      <c r="N100" s="81">
        <v>1</v>
      </c>
      <c r="O100" s="81"/>
      <c r="P100" s="1089"/>
    </row>
    <row r="101" spans="1:16">
      <c r="A101" s="956"/>
      <c r="B101" s="922"/>
      <c r="C101" s="923"/>
      <c r="D101" s="923"/>
      <c r="E101" s="537" t="s">
        <v>60</v>
      </c>
      <c r="F101" s="555">
        <f t="shared" si="3"/>
        <v>1</v>
      </c>
      <c r="G101" s="555"/>
      <c r="H101" s="81"/>
      <c r="I101" s="81"/>
      <c r="J101" s="81"/>
      <c r="K101" s="81"/>
      <c r="L101" s="81"/>
      <c r="M101" s="81"/>
      <c r="N101" s="81">
        <v>1</v>
      </c>
      <c r="O101" s="81"/>
      <c r="P101" s="1089"/>
    </row>
    <row r="102" spans="1:16">
      <c r="A102" s="956"/>
      <c r="B102" s="922"/>
      <c r="C102" s="923"/>
      <c r="D102" s="923"/>
      <c r="E102" s="537" t="s">
        <v>257</v>
      </c>
      <c r="F102" s="555">
        <f t="shared" si="3"/>
        <v>1</v>
      </c>
      <c r="G102" s="555"/>
      <c r="H102" s="81"/>
      <c r="I102" s="81"/>
      <c r="J102" s="81"/>
      <c r="K102" s="81"/>
      <c r="L102" s="81"/>
      <c r="M102" s="81"/>
      <c r="N102" s="81">
        <v>1</v>
      </c>
      <c r="O102" s="81"/>
      <c r="P102" s="1089"/>
    </row>
    <row r="103" spans="1:16" ht="15.75" thickBot="1">
      <c r="A103" s="236">
        <v>10</v>
      </c>
      <c r="B103" s="560" t="s">
        <v>128</v>
      </c>
      <c r="C103" s="561" t="s">
        <v>255</v>
      </c>
      <c r="D103" s="561" t="s">
        <v>29</v>
      </c>
      <c r="E103" s="561" t="s">
        <v>39</v>
      </c>
      <c r="F103" s="183">
        <f t="shared" si="3"/>
        <v>1</v>
      </c>
      <c r="G103" s="183"/>
      <c r="H103" s="239"/>
      <c r="I103" s="239"/>
      <c r="J103" s="239"/>
      <c r="K103" s="239"/>
      <c r="L103" s="239"/>
      <c r="M103" s="239"/>
      <c r="N103" s="239">
        <v>1</v>
      </c>
      <c r="O103" s="239"/>
      <c r="P103" s="1090"/>
    </row>
    <row r="104" spans="1:16" ht="15.75" thickBot="1">
      <c r="A104" s="970"/>
      <c r="B104" s="971"/>
      <c r="C104" s="971"/>
      <c r="D104" s="971"/>
      <c r="E104" s="971"/>
      <c r="F104" s="971"/>
      <c r="G104" s="971"/>
      <c r="H104" s="971"/>
      <c r="I104" s="971"/>
      <c r="J104" s="971"/>
      <c r="K104" s="971"/>
      <c r="L104" s="971"/>
      <c r="M104" s="972"/>
      <c r="N104" s="349"/>
      <c r="O104" s="350"/>
      <c r="P104" s="349"/>
    </row>
    <row r="105" spans="1:16" ht="21" customHeight="1">
      <c r="A105" s="1135" t="s">
        <v>77</v>
      </c>
      <c r="B105" s="1136"/>
      <c r="C105" s="1136"/>
      <c r="D105" s="1136"/>
      <c r="E105" s="1136"/>
      <c r="F105" s="480"/>
      <c r="G105" s="481"/>
      <c r="H105" s="482"/>
      <c r="I105" s="482"/>
      <c r="J105" s="482"/>
      <c r="K105" s="482"/>
      <c r="L105" s="482"/>
      <c r="M105" s="482"/>
      <c r="N105" s="482"/>
      <c r="O105" s="483"/>
      <c r="P105" s="484"/>
    </row>
    <row r="106" spans="1:16" ht="21" customHeight="1" thickBot="1">
      <c r="A106" s="1190" t="s">
        <v>165</v>
      </c>
      <c r="B106" s="1191"/>
      <c r="C106" s="1191"/>
      <c r="D106" s="1191"/>
      <c r="E106" s="1191"/>
      <c r="F106" s="656"/>
      <c r="G106" s="657"/>
      <c r="H106" s="656"/>
      <c r="I106" s="656"/>
      <c r="J106" s="656"/>
      <c r="K106" s="656"/>
      <c r="L106" s="656"/>
      <c r="M106" s="656"/>
      <c r="N106" s="656"/>
      <c r="O106" s="658"/>
      <c r="P106" s="659"/>
    </row>
    <row r="107" spans="1:16" ht="27" customHeight="1" thickBot="1">
      <c r="A107" s="1039" t="s">
        <v>90</v>
      </c>
      <c r="B107" s="1040"/>
      <c r="C107" s="1166"/>
      <c r="D107" s="660"/>
      <c r="E107" s="660"/>
      <c r="F107" s="354"/>
      <c r="G107" s="661"/>
      <c r="H107" s="354"/>
      <c r="I107" s="354"/>
      <c r="J107" s="354"/>
      <c r="K107" s="354"/>
      <c r="L107" s="354"/>
      <c r="M107" s="354"/>
      <c r="N107" s="354"/>
      <c r="O107" s="354"/>
      <c r="P107" s="1187" t="s">
        <v>264</v>
      </c>
    </row>
    <row r="108" spans="1:16" ht="26.25" customHeight="1">
      <c r="A108" s="1192">
        <v>1</v>
      </c>
      <c r="B108" s="1018" t="s">
        <v>184</v>
      </c>
      <c r="C108" s="976" t="s">
        <v>255</v>
      </c>
      <c r="D108" s="1193" t="s">
        <v>29</v>
      </c>
      <c r="E108" s="549" t="s">
        <v>166</v>
      </c>
      <c r="F108" s="223">
        <f t="shared" ref="F108:F116" si="4">SUM(H108+J108+L108+N108)</f>
        <v>1</v>
      </c>
      <c r="G108" s="223"/>
      <c r="H108" s="262"/>
      <c r="I108" s="262"/>
      <c r="J108" s="262"/>
      <c r="K108" s="262"/>
      <c r="L108" s="262"/>
      <c r="M108" s="262"/>
      <c r="N108" s="262">
        <v>1</v>
      </c>
      <c r="O108" s="262"/>
      <c r="P108" s="1188"/>
    </row>
    <row r="109" spans="1:16" ht="24" customHeight="1">
      <c r="A109" s="839"/>
      <c r="B109" s="982"/>
      <c r="C109" s="983"/>
      <c r="D109" s="984"/>
      <c r="E109" s="533" t="s">
        <v>78</v>
      </c>
      <c r="F109" s="555">
        <f t="shared" si="4"/>
        <v>1</v>
      </c>
      <c r="G109" s="555"/>
      <c r="H109" s="23"/>
      <c r="I109" s="23"/>
      <c r="J109" s="23"/>
      <c r="K109" s="23"/>
      <c r="L109" s="23"/>
      <c r="M109" s="23"/>
      <c r="N109" s="262">
        <v>1</v>
      </c>
      <c r="O109" s="23"/>
      <c r="P109" s="364"/>
    </row>
    <row r="110" spans="1:16" ht="21" customHeight="1">
      <c r="A110" s="839"/>
      <c r="B110" s="982"/>
      <c r="C110" s="983"/>
      <c r="D110" s="984"/>
      <c r="E110" s="21" t="s">
        <v>173</v>
      </c>
      <c r="F110" s="555">
        <f t="shared" si="4"/>
        <v>1</v>
      </c>
      <c r="G110" s="555"/>
      <c r="H110" s="23"/>
      <c r="I110" s="23"/>
      <c r="J110" s="23"/>
      <c r="K110" s="23"/>
      <c r="L110" s="23"/>
      <c r="M110" s="23"/>
      <c r="N110" s="262">
        <v>1</v>
      </c>
      <c r="O110" s="23"/>
      <c r="P110" s="364"/>
    </row>
    <row r="111" spans="1:16" ht="17.25" customHeight="1">
      <c r="A111" s="985"/>
      <c r="B111" s="912" t="s">
        <v>185</v>
      </c>
      <c r="C111" s="824" t="s">
        <v>255</v>
      </c>
      <c r="D111" s="988" t="s">
        <v>29</v>
      </c>
      <c r="E111" s="533" t="s">
        <v>186</v>
      </c>
      <c r="F111" s="555">
        <f t="shared" si="4"/>
        <v>22</v>
      </c>
      <c r="G111" s="555"/>
      <c r="H111" s="23"/>
      <c r="I111" s="23"/>
      <c r="J111" s="23">
        <v>8</v>
      </c>
      <c r="K111" s="23"/>
      <c r="L111" s="23">
        <v>10</v>
      </c>
      <c r="M111" s="23"/>
      <c r="N111" s="23">
        <v>4</v>
      </c>
      <c r="O111" s="23"/>
      <c r="P111" s="648"/>
    </row>
    <row r="112" spans="1:16">
      <c r="A112" s="986"/>
      <c r="B112" s="912"/>
      <c r="C112" s="825"/>
      <c r="D112" s="989"/>
      <c r="E112" s="533" t="s">
        <v>167</v>
      </c>
      <c r="F112" s="555">
        <f t="shared" si="4"/>
        <v>22</v>
      </c>
      <c r="G112" s="555"/>
      <c r="H112" s="23"/>
      <c r="I112" s="23"/>
      <c r="J112" s="23">
        <v>8</v>
      </c>
      <c r="K112" s="23"/>
      <c r="L112" s="23">
        <v>10</v>
      </c>
      <c r="M112" s="23"/>
      <c r="N112" s="23">
        <v>4</v>
      </c>
      <c r="O112" s="23"/>
      <c r="P112" s="648"/>
    </row>
    <row r="113" spans="1:16">
      <c r="A113" s="986"/>
      <c r="B113" s="912"/>
      <c r="C113" s="825"/>
      <c r="D113" s="989"/>
      <c r="E113" s="524" t="s">
        <v>168</v>
      </c>
      <c r="F113" s="555">
        <f t="shared" si="4"/>
        <v>22</v>
      </c>
      <c r="G113" s="555"/>
      <c r="H113" s="23">
        <v>4</v>
      </c>
      <c r="I113" s="23"/>
      <c r="J113" s="23">
        <v>6</v>
      </c>
      <c r="K113" s="23"/>
      <c r="L113" s="23">
        <v>6</v>
      </c>
      <c r="M113" s="23"/>
      <c r="N113" s="23">
        <v>6</v>
      </c>
      <c r="O113" s="23"/>
      <c r="P113" s="648"/>
    </row>
    <row r="114" spans="1:16">
      <c r="A114" s="986"/>
      <c r="B114" s="912"/>
      <c r="C114" s="826"/>
      <c r="D114" s="990"/>
      <c r="E114" s="533" t="s">
        <v>158</v>
      </c>
      <c r="F114" s="643">
        <v>330</v>
      </c>
      <c r="G114" s="555"/>
      <c r="H114" s="23">
        <f>22*15</f>
        <v>330</v>
      </c>
      <c r="I114" s="23"/>
      <c r="J114" s="23">
        <v>330</v>
      </c>
      <c r="K114" s="23"/>
      <c r="L114" s="23">
        <v>330</v>
      </c>
      <c r="M114" s="23"/>
      <c r="N114" s="23">
        <v>330</v>
      </c>
      <c r="O114" s="23"/>
      <c r="P114" s="648"/>
    </row>
    <row r="115" spans="1:16">
      <c r="A115" s="986"/>
      <c r="B115" s="530" t="s">
        <v>161</v>
      </c>
      <c r="C115" s="521" t="s">
        <v>255</v>
      </c>
      <c r="D115" s="521" t="s">
        <v>29</v>
      </c>
      <c r="E115" s="521" t="s">
        <v>175</v>
      </c>
      <c r="F115" s="555">
        <f t="shared" si="4"/>
        <v>3</v>
      </c>
      <c r="G115" s="555"/>
      <c r="H115" s="23"/>
      <c r="I115" s="23"/>
      <c r="J115" s="23">
        <f>1+1+1</f>
        <v>3</v>
      </c>
      <c r="K115" s="23"/>
      <c r="L115" s="23"/>
      <c r="M115" s="23"/>
      <c r="N115" s="23"/>
      <c r="O115" s="23"/>
      <c r="P115" s="648"/>
    </row>
    <row r="116" spans="1:16">
      <c r="A116" s="986"/>
      <c r="B116" s="997" t="s">
        <v>187</v>
      </c>
      <c r="C116" s="977" t="s">
        <v>255</v>
      </c>
      <c r="D116" s="977" t="s">
        <v>29</v>
      </c>
      <c r="E116" s="521" t="s">
        <v>72</v>
      </c>
      <c r="F116" s="555">
        <f t="shared" si="4"/>
        <v>11</v>
      </c>
      <c r="G116" s="555"/>
      <c r="H116" s="23"/>
      <c r="I116" s="23"/>
      <c r="J116" s="23">
        <v>4</v>
      </c>
      <c r="K116" s="23"/>
      <c r="L116" s="23">
        <v>4</v>
      </c>
      <c r="M116" s="23"/>
      <c r="N116" s="23">
        <v>3</v>
      </c>
      <c r="O116" s="23"/>
      <c r="P116" s="648"/>
    </row>
    <row r="117" spans="1:16">
      <c r="A117" s="987"/>
      <c r="B117" s="998"/>
      <c r="C117" s="977"/>
      <c r="D117" s="977"/>
      <c r="E117" s="521" t="s">
        <v>158</v>
      </c>
      <c r="F117" s="643">
        <v>330</v>
      </c>
      <c r="G117" s="555"/>
      <c r="H117" s="23"/>
      <c r="I117" s="23"/>
      <c r="J117" s="23">
        <v>330</v>
      </c>
      <c r="K117" s="23"/>
      <c r="L117" s="23">
        <v>330</v>
      </c>
      <c r="M117" s="23"/>
      <c r="N117" s="23">
        <v>330</v>
      </c>
      <c r="O117" s="23"/>
      <c r="P117" s="648"/>
    </row>
    <row r="118" spans="1:16" ht="19.5" customHeight="1">
      <c r="A118" s="830" t="s">
        <v>91</v>
      </c>
      <c r="B118" s="831"/>
      <c r="C118" s="832"/>
      <c r="D118" s="332"/>
      <c r="E118" s="106"/>
      <c r="F118" s="106"/>
      <c r="G118" s="106"/>
      <c r="H118" s="328"/>
      <c r="I118" s="328"/>
      <c r="J118" s="328"/>
      <c r="K118" s="328"/>
      <c r="L118" s="328"/>
      <c r="M118" s="328"/>
      <c r="N118" s="328"/>
      <c r="O118" s="328"/>
      <c r="P118" s="361"/>
    </row>
    <row r="119" spans="1:16" ht="22.5">
      <c r="A119" s="255">
        <v>2</v>
      </c>
      <c r="B119" s="520" t="s">
        <v>164</v>
      </c>
      <c r="C119" s="98" t="s">
        <v>255</v>
      </c>
      <c r="D119" s="526" t="s">
        <v>29</v>
      </c>
      <c r="E119" s="87" t="s">
        <v>162</v>
      </c>
      <c r="F119" s="555">
        <f t="shared" ref="F119:F125" si="5">SUM(H119+J119+L119+N119)</f>
        <v>7</v>
      </c>
      <c r="G119" s="555"/>
      <c r="H119" s="88"/>
      <c r="I119" s="88"/>
      <c r="J119" s="88">
        <v>3</v>
      </c>
      <c r="K119" s="88"/>
      <c r="L119" s="88">
        <f>1+1+1</f>
        <v>3</v>
      </c>
      <c r="M119" s="88"/>
      <c r="N119" s="88">
        <v>1</v>
      </c>
      <c r="O119" s="88"/>
      <c r="P119" s="689"/>
    </row>
    <row r="120" spans="1:16">
      <c r="A120" s="994"/>
      <c r="B120" s="844" t="s">
        <v>163</v>
      </c>
      <c r="C120" s="850" t="s">
        <v>255</v>
      </c>
      <c r="D120" s="850" t="s">
        <v>29</v>
      </c>
      <c r="E120" s="521" t="s">
        <v>177</v>
      </c>
      <c r="F120" s="555">
        <f t="shared" si="5"/>
        <v>7</v>
      </c>
      <c r="G120" s="555"/>
      <c r="H120" s="88"/>
      <c r="I120" s="88"/>
      <c r="J120" s="88">
        <v>3</v>
      </c>
      <c r="K120" s="88"/>
      <c r="L120" s="88">
        <f>1+1+1</f>
        <v>3</v>
      </c>
      <c r="M120" s="88"/>
      <c r="N120" s="88">
        <v>1</v>
      </c>
      <c r="O120" s="88"/>
      <c r="P120" s="689"/>
    </row>
    <row r="121" spans="1:16">
      <c r="A121" s="995"/>
      <c r="B121" s="962"/>
      <c r="C121" s="999"/>
      <c r="D121" s="999"/>
      <c r="E121" s="521" t="s">
        <v>38</v>
      </c>
      <c r="F121" s="555">
        <f t="shared" si="5"/>
        <v>4</v>
      </c>
      <c r="G121" s="555"/>
      <c r="H121" s="88"/>
      <c r="I121" s="88"/>
      <c r="J121" s="88">
        <v>2</v>
      </c>
      <c r="K121" s="88"/>
      <c r="L121" s="88">
        <v>1</v>
      </c>
      <c r="M121" s="88"/>
      <c r="N121" s="88">
        <v>1</v>
      </c>
      <c r="O121" s="88"/>
      <c r="P121" s="689"/>
    </row>
    <row r="122" spans="1:16" ht="33.75">
      <c r="A122" s="996"/>
      <c r="B122" s="100" t="s">
        <v>194</v>
      </c>
      <c r="C122" s="98" t="s">
        <v>255</v>
      </c>
      <c r="D122" s="526" t="s">
        <v>29</v>
      </c>
      <c r="E122" s="521" t="s">
        <v>174</v>
      </c>
      <c r="F122" s="555">
        <f t="shared" si="5"/>
        <v>1</v>
      </c>
      <c r="G122" s="555"/>
      <c r="H122" s="88"/>
      <c r="I122" s="88"/>
      <c r="J122" s="88"/>
      <c r="K122" s="88"/>
      <c r="L122" s="88"/>
      <c r="M122" s="88"/>
      <c r="N122" s="88">
        <v>1</v>
      </c>
      <c r="O122" s="88"/>
      <c r="P122" s="230"/>
    </row>
    <row r="123" spans="1:16">
      <c r="A123" s="1000">
        <v>3</v>
      </c>
      <c r="B123" s="833" t="s">
        <v>189</v>
      </c>
      <c r="C123" s="814" t="s">
        <v>255</v>
      </c>
      <c r="D123" s="816" t="s">
        <v>29</v>
      </c>
      <c r="E123" s="21" t="s">
        <v>72</v>
      </c>
      <c r="F123" s="555">
        <f t="shared" si="5"/>
        <v>11</v>
      </c>
      <c r="G123" s="555"/>
      <c r="H123" s="23"/>
      <c r="I123" s="23"/>
      <c r="J123" s="23">
        <v>4</v>
      </c>
      <c r="K123" s="23"/>
      <c r="L123" s="23">
        <v>4</v>
      </c>
      <c r="M123" s="23"/>
      <c r="N123" s="23">
        <v>3</v>
      </c>
      <c r="O123" s="23"/>
      <c r="P123" s="364"/>
    </row>
    <row r="124" spans="1:16" ht="22.5">
      <c r="A124" s="1001"/>
      <c r="B124" s="834"/>
      <c r="C124" s="815"/>
      <c r="D124" s="817"/>
      <c r="E124" s="21" t="s">
        <v>188</v>
      </c>
      <c r="F124" s="555">
        <f t="shared" si="5"/>
        <v>5</v>
      </c>
      <c r="G124" s="555"/>
      <c r="H124" s="23"/>
      <c r="I124" s="23"/>
      <c r="J124" s="23">
        <v>2</v>
      </c>
      <c r="K124" s="23"/>
      <c r="L124" s="23">
        <v>2</v>
      </c>
      <c r="M124" s="23"/>
      <c r="N124" s="23">
        <v>1</v>
      </c>
      <c r="O124" s="23"/>
      <c r="P124" s="648"/>
    </row>
    <row r="125" spans="1:16">
      <c r="A125" s="1001"/>
      <c r="B125" s="834"/>
      <c r="C125" s="815"/>
      <c r="D125" s="817"/>
      <c r="E125" s="21" t="s">
        <v>42</v>
      </c>
      <c r="F125" s="555">
        <f t="shared" si="5"/>
        <v>75</v>
      </c>
      <c r="G125" s="555"/>
      <c r="H125" s="23"/>
      <c r="I125" s="23"/>
      <c r="J125" s="23">
        <v>30</v>
      </c>
      <c r="K125" s="23"/>
      <c r="L125" s="23">
        <v>30</v>
      </c>
      <c r="M125" s="23"/>
      <c r="N125" s="23">
        <v>15</v>
      </c>
      <c r="O125" s="23"/>
      <c r="P125" s="364"/>
    </row>
    <row r="126" spans="1:16" ht="20.25" customHeight="1">
      <c r="A126" s="830" t="s">
        <v>302</v>
      </c>
      <c r="B126" s="831"/>
      <c r="C126" s="832"/>
      <c r="D126" s="332"/>
      <c r="E126" s="242"/>
      <c r="F126" s="106"/>
      <c r="G126" s="106"/>
      <c r="H126" s="328"/>
      <c r="I126" s="328"/>
      <c r="J126" s="328"/>
      <c r="K126" s="328"/>
      <c r="L126" s="328"/>
      <c r="M126" s="328"/>
      <c r="N126" s="328"/>
      <c r="O126" s="328"/>
      <c r="P126" s="361"/>
    </row>
    <row r="127" spans="1:16">
      <c r="A127" s="528">
        <v>4</v>
      </c>
      <c r="B127" s="833" t="s">
        <v>190</v>
      </c>
      <c r="C127" s="814" t="s">
        <v>255</v>
      </c>
      <c r="D127" s="918" t="s">
        <v>29</v>
      </c>
      <c r="E127" s="549" t="s">
        <v>72</v>
      </c>
      <c r="F127" s="555">
        <f t="shared" ref="F127:F130" si="6">SUM(H127+J127+L127+N127)</f>
        <v>1</v>
      </c>
      <c r="G127" s="555"/>
      <c r="H127" s="23"/>
      <c r="I127" s="23"/>
      <c r="J127" s="23"/>
      <c r="K127" s="23"/>
      <c r="L127" s="23"/>
      <c r="M127" s="23"/>
      <c r="N127" s="23">
        <v>1</v>
      </c>
      <c r="O127" s="23"/>
      <c r="P127" s="364"/>
    </row>
    <row r="128" spans="1:16">
      <c r="A128" s="528"/>
      <c r="B128" s="834"/>
      <c r="C128" s="976"/>
      <c r="D128" s="920"/>
      <c r="E128" s="548" t="s">
        <v>171</v>
      </c>
      <c r="F128" s="555">
        <f t="shared" si="6"/>
        <v>0</v>
      </c>
      <c r="G128" s="555"/>
      <c r="H128" s="23"/>
      <c r="I128" s="23"/>
      <c r="J128" s="23"/>
      <c r="K128" s="23"/>
      <c r="L128" s="23"/>
      <c r="M128" s="23"/>
      <c r="N128" s="23"/>
      <c r="O128" s="23"/>
      <c r="P128" s="364"/>
    </row>
    <row r="129" spans="1:16" ht="22.5">
      <c r="A129" s="528"/>
      <c r="B129" s="184" t="s">
        <v>191</v>
      </c>
      <c r="C129" s="521" t="s">
        <v>255</v>
      </c>
      <c r="D129" s="539" t="s">
        <v>29</v>
      </c>
      <c r="E129" s="533" t="s">
        <v>72</v>
      </c>
      <c r="F129" s="555">
        <f t="shared" si="6"/>
        <v>1</v>
      </c>
      <c r="G129" s="555"/>
      <c r="H129" s="23"/>
      <c r="I129" s="23"/>
      <c r="J129" s="23"/>
      <c r="K129" s="23"/>
      <c r="L129" s="23"/>
      <c r="M129" s="23"/>
      <c r="N129" s="23">
        <v>1</v>
      </c>
      <c r="O129" s="23"/>
      <c r="P129" s="364"/>
    </row>
    <row r="130" spans="1:16">
      <c r="A130" s="528"/>
      <c r="B130" s="552" t="s">
        <v>178</v>
      </c>
      <c r="C130" s="517" t="s">
        <v>255</v>
      </c>
      <c r="D130" s="519" t="s">
        <v>29</v>
      </c>
      <c r="E130" s="549" t="s">
        <v>72</v>
      </c>
      <c r="F130" s="555">
        <f t="shared" si="6"/>
        <v>1</v>
      </c>
      <c r="G130" s="555"/>
      <c r="H130" s="23"/>
      <c r="I130" s="23"/>
      <c r="J130" s="23"/>
      <c r="K130" s="23"/>
      <c r="L130" s="23"/>
      <c r="M130" s="23"/>
      <c r="N130" s="23">
        <v>1</v>
      </c>
      <c r="O130" s="23"/>
      <c r="P130" s="364"/>
    </row>
    <row r="131" spans="1:16" ht="21.75" customHeight="1">
      <c r="A131" s="837" t="s">
        <v>303</v>
      </c>
      <c r="B131" s="838"/>
      <c r="C131" s="838"/>
      <c r="D131" s="332"/>
      <c r="E131" s="333"/>
      <c r="F131" s="106"/>
      <c r="G131" s="106"/>
      <c r="H131" s="328"/>
      <c r="I131" s="328"/>
      <c r="J131" s="328"/>
      <c r="K131" s="328"/>
      <c r="L131" s="328"/>
      <c r="M131" s="328"/>
      <c r="N131" s="328"/>
      <c r="O131" s="328"/>
      <c r="P131" s="361"/>
    </row>
    <row r="132" spans="1:16">
      <c r="A132" s="839">
        <v>5</v>
      </c>
      <c r="B132" s="840" t="s">
        <v>192</v>
      </c>
      <c r="C132" s="842" t="s">
        <v>255</v>
      </c>
      <c r="D132" s="842" t="s">
        <v>29</v>
      </c>
      <c r="E132" s="553" t="s">
        <v>79</v>
      </c>
      <c r="F132" s="555">
        <f t="shared" ref="F132:F137" si="7">SUM(H132+J132+L132+N132)</f>
        <v>36</v>
      </c>
      <c r="G132" s="555"/>
      <c r="H132" s="23"/>
      <c r="I132" s="23"/>
      <c r="J132" s="23"/>
      <c r="K132" s="23"/>
      <c r="L132" s="23"/>
      <c r="M132" s="23"/>
      <c r="N132" s="23">
        <v>36</v>
      </c>
      <c r="O132" s="23"/>
      <c r="P132" s="364"/>
    </row>
    <row r="133" spans="1:16">
      <c r="A133" s="839"/>
      <c r="B133" s="841"/>
      <c r="C133" s="842"/>
      <c r="D133" s="842"/>
      <c r="E133" s="553" t="s">
        <v>179</v>
      </c>
      <c r="F133" s="555">
        <f t="shared" si="7"/>
        <v>64800</v>
      </c>
      <c r="G133" s="555"/>
      <c r="H133" s="23"/>
      <c r="I133" s="23"/>
      <c r="J133" s="23"/>
      <c r="K133" s="23"/>
      <c r="L133" s="23"/>
      <c r="M133" s="23"/>
      <c r="N133" s="23">
        <v>64800</v>
      </c>
      <c r="O133" s="23"/>
      <c r="P133" s="364"/>
    </row>
    <row r="134" spans="1:16">
      <c r="A134" s="839"/>
      <c r="B134" s="841"/>
      <c r="C134" s="842"/>
      <c r="D134" s="842"/>
      <c r="E134" s="553" t="s">
        <v>180</v>
      </c>
      <c r="F134" s="555">
        <f t="shared" si="7"/>
        <v>75</v>
      </c>
      <c r="G134" s="555"/>
      <c r="H134" s="23"/>
      <c r="I134" s="23"/>
      <c r="J134" s="23"/>
      <c r="K134" s="23"/>
      <c r="L134" s="23"/>
      <c r="M134" s="23"/>
      <c r="N134" s="23">
        <v>75</v>
      </c>
      <c r="O134" s="23"/>
      <c r="P134" s="364"/>
    </row>
    <row r="135" spans="1:16">
      <c r="A135" s="761"/>
      <c r="B135" s="835" t="s">
        <v>305</v>
      </c>
      <c r="C135" s="814" t="s">
        <v>255</v>
      </c>
      <c r="D135" s="918" t="s">
        <v>29</v>
      </c>
      <c r="E135" s="549" t="s">
        <v>72</v>
      </c>
      <c r="F135" s="555">
        <f>SUM(H135+J135+L135+N135)</f>
        <v>2</v>
      </c>
      <c r="G135" s="555"/>
      <c r="H135" s="23"/>
      <c r="I135" s="23"/>
      <c r="J135" s="23">
        <v>1</v>
      </c>
      <c r="K135" s="23"/>
      <c r="L135" s="23"/>
      <c r="M135" s="23"/>
      <c r="N135" s="23">
        <v>1</v>
      </c>
      <c r="O135" s="23"/>
      <c r="P135" s="364"/>
    </row>
    <row r="136" spans="1:16">
      <c r="A136" s="761"/>
      <c r="B136" s="836"/>
      <c r="C136" s="976"/>
      <c r="D136" s="920"/>
      <c r="E136" s="549" t="s">
        <v>171</v>
      </c>
      <c r="F136" s="555">
        <f>SUM(H136+J136+L136+N136)</f>
        <v>0</v>
      </c>
      <c r="G136" s="555"/>
      <c r="H136" s="23"/>
      <c r="I136" s="23"/>
      <c r="J136" s="23"/>
      <c r="K136" s="23"/>
      <c r="L136" s="23"/>
      <c r="M136" s="23"/>
      <c r="N136" s="23"/>
      <c r="O136" s="23"/>
      <c r="P136" s="648"/>
    </row>
    <row r="137" spans="1:16">
      <c r="A137" s="819"/>
      <c r="B137" s="844" t="s">
        <v>301</v>
      </c>
      <c r="C137" s="850" t="s">
        <v>255</v>
      </c>
      <c r="D137" s="850" t="s">
        <v>29</v>
      </c>
      <c r="E137" s="521" t="s">
        <v>72</v>
      </c>
      <c r="F137" s="555">
        <f t="shared" si="7"/>
        <v>2</v>
      </c>
      <c r="G137" s="555"/>
      <c r="H137" s="23"/>
      <c r="I137" s="23"/>
      <c r="J137" s="23">
        <v>1</v>
      </c>
      <c r="K137" s="23"/>
      <c r="L137" s="23"/>
      <c r="M137" s="23"/>
      <c r="N137" s="23">
        <v>1</v>
      </c>
      <c r="O137" s="23"/>
      <c r="P137" s="364"/>
    </row>
    <row r="138" spans="1:16">
      <c r="A138" s="819"/>
      <c r="B138" s="845"/>
      <c r="C138" s="851"/>
      <c r="D138" s="851"/>
      <c r="E138" s="553" t="s">
        <v>160</v>
      </c>
      <c r="F138" s="643">
        <v>330</v>
      </c>
      <c r="G138" s="555"/>
      <c r="H138" s="23"/>
      <c r="I138" s="23"/>
      <c r="J138" s="23">
        <v>330</v>
      </c>
      <c r="K138" s="23"/>
      <c r="L138" s="23"/>
      <c r="M138" s="23"/>
      <c r="N138" s="23">
        <v>330</v>
      </c>
      <c r="O138" s="23"/>
      <c r="P138" s="364"/>
    </row>
    <row r="139" spans="1:16">
      <c r="A139" s="820"/>
      <c r="B139" s="962"/>
      <c r="C139" s="999"/>
      <c r="D139" s="999"/>
      <c r="E139" s="553" t="s">
        <v>169</v>
      </c>
      <c r="F139" s="643">
        <v>22</v>
      </c>
      <c r="G139" s="555"/>
      <c r="H139" s="23"/>
      <c r="I139" s="23"/>
      <c r="J139" s="23">
        <v>22</v>
      </c>
      <c r="K139" s="23"/>
      <c r="L139" s="23"/>
      <c r="M139" s="23"/>
      <c r="N139" s="23">
        <v>22</v>
      </c>
      <c r="O139" s="23"/>
      <c r="P139" s="364"/>
    </row>
    <row r="140" spans="1:16" ht="22.5" customHeight="1">
      <c r="A140" s="837" t="s">
        <v>159</v>
      </c>
      <c r="B140" s="838"/>
      <c r="C140" s="838"/>
      <c r="D140" s="105"/>
      <c r="E140" s="105"/>
      <c r="F140" s="106"/>
      <c r="G140" s="106"/>
      <c r="H140" s="328"/>
      <c r="I140" s="328"/>
      <c r="J140" s="328"/>
      <c r="K140" s="328"/>
      <c r="L140" s="328"/>
      <c r="M140" s="328"/>
      <c r="N140" s="328"/>
      <c r="O140" s="328"/>
      <c r="P140" s="361"/>
    </row>
    <row r="141" spans="1:16">
      <c r="A141" s="363">
        <v>6</v>
      </c>
      <c r="B141" s="833" t="s">
        <v>183</v>
      </c>
      <c r="C141" s="850" t="s">
        <v>255</v>
      </c>
      <c r="D141" s="1019" t="s">
        <v>29</v>
      </c>
      <c r="E141" s="623" t="s">
        <v>181</v>
      </c>
      <c r="F141" s="566">
        <f t="shared" ref="F141:F145" si="8">SUM(H141+J141+L141+N141)</f>
        <v>0</v>
      </c>
      <c r="G141" s="555"/>
      <c r="H141" s="23"/>
      <c r="I141" s="23"/>
      <c r="J141" s="23"/>
      <c r="K141" s="23"/>
      <c r="L141" s="23"/>
      <c r="M141" s="23"/>
      <c r="N141" s="23"/>
      <c r="O141" s="23"/>
      <c r="P141" s="364"/>
    </row>
    <row r="142" spans="1:16">
      <c r="A142" s="562"/>
      <c r="B142" s="1018"/>
      <c r="C142" s="999"/>
      <c r="D142" s="1019"/>
      <c r="E142" s="623" t="s">
        <v>182</v>
      </c>
      <c r="F142" s="566">
        <f t="shared" si="8"/>
        <v>0</v>
      </c>
      <c r="G142" s="555"/>
      <c r="H142" s="23"/>
      <c r="I142" s="23"/>
      <c r="J142" s="23"/>
      <c r="K142" s="23"/>
      <c r="L142" s="23"/>
      <c r="M142" s="23"/>
      <c r="N142" s="23"/>
      <c r="O142" s="23"/>
      <c r="P142" s="364"/>
    </row>
    <row r="143" spans="1:16" ht="22.5">
      <c r="A143" s="1080"/>
      <c r="B143" s="702" t="s">
        <v>193</v>
      </c>
      <c r="C143" s="629"/>
      <c r="D143" s="629"/>
      <c r="E143" s="629" t="s">
        <v>172</v>
      </c>
      <c r="F143" s="566">
        <f t="shared" si="8"/>
        <v>0</v>
      </c>
      <c r="G143" s="555"/>
      <c r="H143" s="23"/>
      <c r="I143" s="23"/>
      <c r="J143" s="23"/>
      <c r="K143" s="23"/>
      <c r="L143" s="23"/>
      <c r="M143" s="23"/>
      <c r="N143" s="23"/>
      <c r="O143" s="23"/>
      <c r="P143" s="364"/>
    </row>
    <row r="144" spans="1:16">
      <c r="A144" s="1080"/>
      <c r="B144" s="912" t="s">
        <v>195</v>
      </c>
      <c r="C144" s="850" t="s">
        <v>255</v>
      </c>
      <c r="D144" s="850" t="s">
        <v>29</v>
      </c>
      <c r="E144" s="533" t="s">
        <v>72</v>
      </c>
      <c r="F144" s="555">
        <f t="shared" si="8"/>
        <v>2</v>
      </c>
      <c r="G144" s="555"/>
      <c r="H144" s="23"/>
      <c r="I144" s="23"/>
      <c r="J144" s="23"/>
      <c r="K144" s="23"/>
      <c r="L144" s="23"/>
      <c r="M144" s="23"/>
      <c r="N144" s="23">
        <f>1+1</f>
        <v>2</v>
      </c>
      <c r="O144" s="23"/>
      <c r="P144" s="364"/>
    </row>
    <row r="145" spans="1:16" ht="15.75" thickBot="1">
      <c r="A145" s="1081"/>
      <c r="B145" s="968"/>
      <c r="C145" s="852"/>
      <c r="D145" s="852"/>
      <c r="E145" s="624" t="s">
        <v>180</v>
      </c>
      <c r="F145" s="570">
        <f t="shared" si="8"/>
        <v>0</v>
      </c>
      <c r="G145" s="183"/>
      <c r="H145" s="260"/>
      <c r="I145" s="260"/>
      <c r="J145" s="260"/>
      <c r="K145" s="260"/>
      <c r="L145" s="260"/>
      <c r="M145" s="260"/>
      <c r="N145" s="260"/>
      <c r="O145" s="260"/>
      <c r="P145" s="690"/>
    </row>
    <row r="146" spans="1:16">
      <c r="A146" s="1073"/>
      <c r="B146" s="1074"/>
      <c r="C146" s="1074"/>
      <c r="D146" s="1074"/>
      <c r="E146" s="1074"/>
      <c r="F146" s="1074"/>
      <c r="G146" s="1074"/>
      <c r="H146" s="1074"/>
      <c r="I146" s="1074"/>
      <c r="J146" s="1074"/>
      <c r="K146" s="1074"/>
      <c r="L146" s="1074"/>
      <c r="M146" s="1074"/>
      <c r="N146" s="1074"/>
      <c r="O146" s="1074"/>
      <c r="P146" s="1075"/>
    </row>
    <row r="147" spans="1:16" ht="20.25" customHeight="1">
      <c r="A147" s="1009" t="s">
        <v>212</v>
      </c>
      <c r="B147" s="1010"/>
      <c r="C147" s="1011"/>
      <c r="D147" s="107"/>
      <c r="E147" s="108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109"/>
    </row>
    <row r="148" spans="1:16" ht="22.5">
      <c r="A148" s="669">
        <v>1</v>
      </c>
      <c r="B148" s="667" t="s">
        <v>80</v>
      </c>
      <c r="C148" s="666" t="s">
        <v>255</v>
      </c>
      <c r="D148" s="666" t="s">
        <v>29</v>
      </c>
      <c r="E148" s="666" t="s">
        <v>81</v>
      </c>
      <c r="F148" s="566">
        <f t="shared" ref="F148:F156" si="9">SUM(H148+J148+L148+N148)</f>
        <v>0</v>
      </c>
      <c r="G148" s="121"/>
      <c r="H148" s="36"/>
      <c r="I148" s="36"/>
      <c r="J148" s="36"/>
      <c r="K148" s="36"/>
      <c r="L148" s="36"/>
      <c r="M148" s="36"/>
      <c r="N148" s="36"/>
      <c r="O148" s="36"/>
      <c r="P148" s="104"/>
    </row>
    <row r="149" spans="1:16" ht="22.5">
      <c r="A149" s="669">
        <v>2</v>
      </c>
      <c r="B149" s="626" t="s">
        <v>92</v>
      </c>
      <c r="C149" s="671" t="s">
        <v>255</v>
      </c>
      <c r="D149" s="671" t="s">
        <v>29</v>
      </c>
      <c r="E149" s="671" t="s">
        <v>72</v>
      </c>
      <c r="F149" s="566">
        <f t="shared" si="9"/>
        <v>0</v>
      </c>
      <c r="G149" s="121"/>
      <c r="H149" s="36"/>
      <c r="I149" s="36"/>
      <c r="J149" s="36"/>
      <c r="K149" s="36"/>
      <c r="L149" s="36"/>
      <c r="M149" s="36"/>
      <c r="N149" s="36"/>
      <c r="O149" s="36"/>
      <c r="P149" s="104"/>
    </row>
    <row r="150" spans="1:16">
      <c r="A150" s="894">
        <v>3</v>
      </c>
      <c r="B150" s="1077" t="s">
        <v>82</v>
      </c>
      <c r="C150" s="894" t="s">
        <v>255</v>
      </c>
      <c r="D150" s="894" t="s">
        <v>29</v>
      </c>
      <c r="E150" s="671" t="s">
        <v>83</v>
      </c>
      <c r="F150" s="566">
        <f t="shared" si="9"/>
        <v>0</v>
      </c>
      <c r="G150" s="121"/>
      <c r="H150" s="36"/>
      <c r="I150" s="36"/>
      <c r="J150" s="36"/>
      <c r="K150" s="36"/>
      <c r="L150" s="36"/>
      <c r="M150" s="36"/>
      <c r="N150" s="36"/>
      <c r="O150" s="36"/>
      <c r="P150" s="104"/>
    </row>
    <row r="151" spans="1:16">
      <c r="A151" s="1076"/>
      <c r="B151" s="1078"/>
      <c r="C151" s="1076"/>
      <c r="D151" s="1076"/>
      <c r="E151" s="671" t="s">
        <v>84</v>
      </c>
      <c r="F151" s="566">
        <f t="shared" si="9"/>
        <v>0</v>
      </c>
      <c r="G151" s="121"/>
      <c r="H151" s="36"/>
      <c r="I151" s="36"/>
      <c r="J151" s="36"/>
      <c r="K151" s="36"/>
      <c r="L151" s="36"/>
      <c r="M151" s="36"/>
      <c r="N151" s="36"/>
      <c r="O151" s="36"/>
      <c r="P151" s="104"/>
    </row>
    <row r="152" spans="1:16">
      <c r="A152" s="1076"/>
      <c r="B152" s="1078"/>
      <c r="C152" s="1076"/>
      <c r="D152" s="1076"/>
      <c r="E152" s="671" t="s">
        <v>157</v>
      </c>
      <c r="F152" s="566">
        <f t="shared" si="9"/>
        <v>0</v>
      </c>
      <c r="G152" s="121"/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>
      <c r="A153" s="895"/>
      <c r="B153" s="1079"/>
      <c r="C153" s="895"/>
      <c r="D153" s="895"/>
      <c r="E153" s="671" t="s">
        <v>53</v>
      </c>
      <c r="F153" s="566">
        <f t="shared" si="9"/>
        <v>0</v>
      </c>
      <c r="G153" s="121"/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t="22.5">
      <c r="A154" s="669">
        <v>4</v>
      </c>
      <c r="B154" s="631" t="s">
        <v>93</v>
      </c>
      <c r="C154" s="632" t="s">
        <v>255</v>
      </c>
      <c r="D154" s="633" t="s">
        <v>29</v>
      </c>
      <c r="E154" s="632" t="s">
        <v>85</v>
      </c>
      <c r="F154" s="566">
        <f t="shared" si="9"/>
        <v>0</v>
      </c>
      <c r="G154" s="121"/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t="22.5">
      <c r="A155" s="669">
        <v>5</v>
      </c>
      <c r="B155" s="631" t="s">
        <v>86</v>
      </c>
      <c r="C155" s="632" t="s">
        <v>255</v>
      </c>
      <c r="D155" s="633" t="s">
        <v>29</v>
      </c>
      <c r="E155" s="632" t="s">
        <v>87</v>
      </c>
      <c r="F155" s="566">
        <f t="shared" si="9"/>
        <v>0</v>
      </c>
      <c r="G155" s="121"/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t="22.5">
      <c r="A156" s="666">
        <v>6</v>
      </c>
      <c r="B156" s="631" t="s">
        <v>88</v>
      </c>
      <c r="C156" s="632" t="s">
        <v>255</v>
      </c>
      <c r="D156" s="633" t="s">
        <v>29</v>
      </c>
      <c r="E156" s="632" t="s">
        <v>72</v>
      </c>
      <c r="F156" s="566">
        <f t="shared" si="9"/>
        <v>0</v>
      </c>
      <c r="G156" s="121"/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27" customHeight="1">
      <c r="A200" s="4"/>
      <c r="B200" s="909" t="s">
        <v>256</v>
      </c>
      <c r="C200" s="909"/>
      <c r="D200" s="857" t="s">
        <v>132</v>
      </c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</row>
    <row r="201" spans="1:16">
      <c r="A201" s="4"/>
      <c r="B201" s="858"/>
      <c r="C201" s="858"/>
      <c r="D201" s="858"/>
      <c r="E201" s="858"/>
      <c r="F201" s="858"/>
      <c r="G201" s="858"/>
      <c r="H201" s="858"/>
      <c r="I201" s="858"/>
      <c r="J201" s="858"/>
      <c r="K201" s="858"/>
      <c r="L201" s="858"/>
      <c r="M201" s="858"/>
      <c r="N201" s="858"/>
      <c r="O201" s="858"/>
      <c r="P201" s="858"/>
    </row>
    <row r="202" spans="1:16" ht="15.75">
      <c r="A202" s="4"/>
      <c r="B202" s="859" t="s">
        <v>0</v>
      </c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</row>
    <row r="203" spans="1:16" ht="15.75">
      <c r="A203" s="4"/>
      <c r="B203" s="2"/>
      <c r="C203" s="17"/>
      <c r="D203" s="17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</row>
    <row r="204" spans="1:16">
      <c r="A204" s="4"/>
      <c r="B204" s="7" t="s">
        <v>1</v>
      </c>
      <c r="C204" s="860" t="s">
        <v>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>
      <c r="A205" s="4"/>
      <c r="B205" s="7" t="s">
        <v>3</v>
      </c>
      <c r="C205" s="860" t="s">
        <v>4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4"/>
      <c r="B206" s="132" t="s">
        <v>5</v>
      </c>
      <c r="C206" s="861" t="s">
        <v>6</v>
      </c>
      <c r="D206" s="861"/>
      <c r="E206" s="861"/>
      <c r="F206" s="861"/>
      <c r="G206" s="861"/>
      <c r="H206" s="861"/>
      <c r="I206" s="861"/>
      <c r="J206" s="861"/>
      <c r="K206" s="861"/>
      <c r="L206" s="861"/>
      <c r="M206" s="861"/>
      <c r="N206" s="861"/>
      <c r="O206" s="861"/>
      <c r="P206" s="861"/>
    </row>
    <row r="207" spans="1:16">
      <c r="A207" s="4"/>
      <c r="B207" s="37" t="s">
        <v>108</v>
      </c>
      <c r="C207" s="871" t="s">
        <v>109</v>
      </c>
      <c r="D207" s="871"/>
      <c r="E207" s="871"/>
      <c r="F207" s="871"/>
      <c r="G207" s="871"/>
      <c r="H207" s="871"/>
      <c r="I207" s="871"/>
      <c r="J207" s="871"/>
      <c r="K207" s="871"/>
      <c r="L207" s="871"/>
      <c r="M207" s="871"/>
      <c r="N207" s="871"/>
      <c r="O207" s="871"/>
      <c r="P207" s="871"/>
    </row>
    <row r="208" spans="1:16">
      <c r="A208" s="4"/>
      <c r="B208" s="9" t="s">
        <v>110</v>
      </c>
      <c r="C208" s="870" t="s">
        <v>111</v>
      </c>
      <c r="D208" s="870"/>
      <c r="E208" s="870"/>
      <c r="F208" s="870"/>
      <c r="G208" s="870"/>
      <c r="H208" s="870"/>
      <c r="I208" s="870"/>
      <c r="J208" s="870"/>
      <c r="K208" s="870"/>
      <c r="L208" s="870"/>
      <c r="M208" s="870"/>
      <c r="N208" s="870"/>
      <c r="O208" s="870"/>
      <c r="P208" s="870"/>
    </row>
    <row r="209" spans="1:16" ht="9.75" customHeight="1" thickBot="1">
      <c r="A209" s="4"/>
      <c r="B209" s="9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</row>
    <row r="210" spans="1:16">
      <c r="A210" s="855" t="s">
        <v>12</v>
      </c>
      <c r="B210" s="905" t="s">
        <v>13</v>
      </c>
      <c r="C210" s="854" t="s">
        <v>14</v>
      </c>
      <c r="D210" s="854"/>
      <c r="E210" s="855" t="s">
        <v>15</v>
      </c>
      <c r="F210" s="854" t="s">
        <v>16</v>
      </c>
      <c r="G210" s="854"/>
      <c r="H210" s="854"/>
      <c r="I210" s="854"/>
      <c r="J210" s="854"/>
      <c r="K210" s="854"/>
      <c r="L210" s="854"/>
      <c r="M210" s="854"/>
      <c r="N210" s="854"/>
      <c r="O210" s="854"/>
      <c r="P210" s="853" t="s">
        <v>17</v>
      </c>
    </row>
    <row r="211" spans="1:16">
      <c r="A211" s="855"/>
      <c r="B211" s="906"/>
      <c r="C211" s="854" t="s">
        <v>18</v>
      </c>
      <c r="D211" s="854" t="s">
        <v>19</v>
      </c>
      <c r="E211" s="855"/>
      <c r="F211" s="855" t="s">
        <v>28</v>
      </c>
      <c r="G211" s="856" t="s">
        <v>20</v>
      </c>
      <c r="H211" s="855" t="s">
        <v>114</v>
      </c>
      <c r="I211" s="855"/>
      <c r="J211" s="855" t="s">
        <v>115</v>
      </c>
      <c r="K211" s="855"/>
      <c r="L211" s="855" t="s">
        <v>116</v>
      </c>
      <c r="M211" s="855"/>
      <c r="N211" s="855" t="s">
        <v>117</v>
      </c>
      <c r="O211" s="855"/>
      <c r="P211" s="853"/>
    </row>
    <row r="212" spans="1:16" ht="29.25">
      <c r="A212" s="855"/>
      <c r="B212" s="907"/>
      <c r="C212" s="854"/>
      <c r="D212" s="854"/>
      <c r="E212" s="855"/>
      <c r="F212" s="855"/>
      <c r="G212" s="856"/>
      <c r="H212" s="133" t="s">
        <v>25</v>
      </c>
      <c r="I212" s="133" t="s">
        <v>26</v>
      </c>
      <c r="J212" s="133" t="s">
        <v>25</v>
      </c>
      <c r="K212" s="133" t="s">
        <v>26</v>
      </c>
      <c r="L212" s="133" t="s">
        <v>25</v>
      </c>
      <c r="M212" s="133" t="s">
        <v>26</v>
      </c>
      <c r="N212" s="133" t="s">
        <v>25</v>
      </c>
      <c r="O212" s="133" t="s">
        <v>26</v>
      </c>
      <c r="P212" s="853"/>
    </row>
    <row r="213" spans="1:16" ht="20.25" customHeight="1">
      <c r="A213" s="1160" t="s">
        <v>135</v>
      </c>
      <c r="B213" s="1161"/>
      <c r="C213" s="1161"/>
      <c r="D213" s="1161"/>
      <c r="E213" s="1161"/>
      <c r="F213" s="1161"/>
      <c r="G213" s="1161"/>
      <c r="H213" s="1161"/>
      <c r="I213" s="1161"/>
      <c r="J213" s="1161"/>
      <c r="K213" s="1161"/>
      <c r="L213" s="1161"/>
      <c r="M213" s="1161"/>
      <c r="N213" s="1161"/>
      <c r="O213" s="1161"/>
      <c r="P213" s="1162"/>
    </row>
    <row r="214" spans="1:16" ht="22.5">
      <c r="A214" s="25">
        <v>1</v>
      </c>
      <c r="B214" s="24" t="s">
        <v>136</v>
      </c>
      <c r="C214" s="27" t="s">
        <v>255</v>
      </c>
      <c r="D214" s="27" t="s">
        <v>29</v>
      </c>
      <c r="E214" s="26" t="s">
        <v>34</v>
      </c>
      <c r="F214" s="121">
        <f t="shared" ref="F214:F216" si="10">SUM(H214+J214+L214+N214)</f>
        <v>0</v>
      </c>
      <c r="G214" s="121">
        <f t="shared" ref="G214:G216" si="11">SUM(I214+K214+M214+O214)</f>
        <v>0</v>
      </c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ht="22.5">
      <c r="A215" s="25">
        <v>2</v>
      </c>
      <c r="B215" s="24" t="s">
        <v>94</v>
      </c>
      <c r="C215" s="27" t="s">
        <v>255</v>
      </c>
      <c r="D215" s="27" t="s">
        <v>29</v>
      </c>
      <c r="E215" s="26" t="s">
        <v>34</v>
      </c>
      <c r="F215" s="121">
        <f t="shared" si="10"/>
        <v>0</v>
      </c>
      <c r="G215" s="121">
        <f t="shared" si="11"/>
        <v>0</v>
      </c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ht="22.5">
      <c r="A216" s="25">
        <v>3</v>
      </c>
      <c r="B216" s="24" t="s">
        <v>156</v>
      </c>
      <c r="C216" s="27" t="s">
        <v>255</v>
      </c>
      <c r="D216" s="27" t="s">
        <v>29</v>
      </c>
      <c r="E216" s="26" t="s">
        <v>72</v>
      </c>
      <c r="F216" s="121">
        <f t="shared" si="10"/>
        <v>0</v>
      </c>
      <c r="G216" s="121">
        <f t="shared" si="11"/>
        <v>0</v>
      </c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>
      <c r="A217" s="51"/>
      <c r="B217" s="48"/>
      <c r="C217" s="52"/>
      <c r="D217" s="52"/>
      <c r="E217" s="53"/>
      <c r="F217" s="53"/>
      <c r="G217" s="44"/>
      <c r="H217" s="44"/>
      <c r="I217" s="44"/>
      <c r="J217" s="44"/>
      <c r="K217" s="44"/>
      <c r="L217" s="44"/>
      <c r="M217" s="44"/>
      <c r="N217" s="44"/>
      <c r="O217" s="44"/>
      <c r="P217" s="44"/>
    </row>
    <row r="218" spans="1:16">
      <c r="A218" s="51"/>
      <c r="B218" s="48"/>
      <c r="C218" s="52"/>
      <c r="D218" s="52"/>
      <c r="E218" s="53"/>
      <c r="F218" s="53"/>
      <c r="G218" s="44"/>
      <c r="H218" s="44"/>
      <c r="I218" s="44"/>
      <c r="J218" s="44"/>
      <c r="K218" s="44"/>
      <c r="L218" s="44"/>
      <c r="M218" s="44"/>
      <c r="N218" s="44"/>
      <c r="O218" s="44"/>
      <c r="P218" s="44"/>
    </row>
    <row r="219" spans="1:16" ht="28.5" customHeight="1">
      <c r="A219" s="51"/>
      <c r="B219" s="909" t="s">
        <v>256</v>
      </c>
      <c r="C219" s="909"/>
      <c r="D219" s="857" t="s">
        <v>132</v>
      </c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</row>
    <row r="220" spans="1:16">
      <c r="A220" s="51"/>
      <c r="B220" s="858"/>
      <c r="C220" s="858"/>
      <c r="D220" s="858"/>
      <c r="E220" s="858"/>
      <c r="F220" s="858"/>
      <c r="G220" s="858"/>
      <c r="H220" s="858"/>
      <c r="I220" s="858"/>
      <c r="J220" s="858"/>
      <c r="K220" s="858"/>
      <c r="L220" s="858"/>
      <c r="M220" s="858"/>
      <c r="N220" s="858"/>
      <c r="O220" s="858"/>
      <c r="P220" s="858"/>
    </row>
    <row r="221" spans="1:16" ht="15.75">
      <c r="A221" s="51"/>
      <c r="B221" s="859" t="s">
        <v>0</v>
      </c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</row>
    <row r="222" spans="1:16" ht="15.75">
      <c r="A222" s="51"/>
      <c r="B222" s="2"/>
      <c r="C222" s="17"/>
      <c r="D222" s="17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</row>
    <row r="223" spans="1:16">
      <c r="A223" s="51"/>
      <c r="B223" s="7" t="s">
        <v>1</v>
      </c>
      <c r="C223" s="860" t="s">
        <v>2</v>
      </c>
      <c r="D223" s="860"/>
      <c r="E223" s="860"/>
      <c r="F223" s="860"/>
      <c r="G223" s="860"/>
      <c r="H223" s="860"/>
      <c r="I223" s="860"/>
      <c r="J223" s="860"/>
      <c r="K223" s="860"/>
      <c r="L223" s="860"/>
      <c r="M223" s="860"/>
      <c r="N223" s="860"/>
      <c r="O223" s="860"/>
      <c r="P223" s="860"/>
    </row>
    <row r="224" spans="1:16">
      <c r="A224" s="51"/>
      <c r="B224" s="7" t="s">
        <v>3</v>
      </c>
      <c r="C224" s="860" t="s">
        <v>4</v>
      </c>
      <c r="D224" s="860"/>
      <c r="E224" s="860"/>
      <c r="F224" s="860"/>
      <c r="G224" s="860"/>
      <c r="H224" s="860"/>
      <c r="I224" s="860"/>
      <c r="J224" s="860"/>
      <c r="K224" s="860"/>
      <c r="L224" s="860"/>
      <c r="M224" s="860"/>
      <c r="N224" s="860"/>
      <c r="O224" s="860"/>
      <c r="P224" s="860"/>
    </row>
    <row r="225" spans="1:16">
      <c r="A225" s="51"/>
      <c r="B225" s="132" t="s">
        <v>5</v>
      </c>
      <c r="C225" s="861" t="s">
        <v>6</v>
      </c>
      <c r="D225" s="861"/>
      <c r="E225" s="861"/>
      <c r="F225" s="861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</row>
    <row r="226" spans="1:16">
      <c r="A226" s="51"/>
      <c r="B226" s="37" t="s">
        <v>102</v>
      </c>
      <c r="C226" s="860" t="s">
        <v>112</v>
      </c>
      <c r="D226" s="860"/>
      <c r="E226" s="860"/>
      <c r="F226" s="860"/>
      <c r="G226" s="860"/>
      <c r="H226" s="860"/>
      <c r="I226" s="860"/>
      <c r="J226" s="860"/>
      <c r="K226" s="860"/>
      <c r="L226" s="860"/>
      <c r="M226" s="860"/>
      <c r="N226" s="860"/>
      <c r="O226" s="860"/>
      <c r="P226" s="860"/>
    </row>
    <row r="227" spans="1:16" ht="21" customHeight="1">
      <c r="A227" s="51"/>
      <c r="B227" s="9" t="s">
        <v>104</v>
      </c>
      <c r="C227" s="860" t="s">
        <v>105</v>
      </c>
      <c r="D227" s="860"/>
      <c r="E227" s="860"/>
      <c r="F227" s="860"/>
      <c r="G227" s="860"/>
      <c r="H227" s="860"/>
      <c r="I227" s="860"/>
      <c r="J227" s="860"/>
      <c r="K227" s="860"/>
      <c r="L227" s="860"/>
      <c r="M227" s="860"/>
      <c r="N227" s="860"/>
      <c r="O227" s="860"/>
      <c r="P227" s="860"/>
    </row>
    <row r="228" spans="1:16">
      <c r="A228" s="51"/>
      <c r="B228" s="14" t="s">
        <v>106</v>
      </c>
      <c r="C228" s="869" t="s">
        <v>107</v>
      </c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</row>
    <row r="229" spans="1:16">
      <c r="A229" s="51"/>
      <c r="B229" s="14"/>
      <c r="C229" s="862"/>
      <c r="D229" s="862"/>
      <c r="E229" s="862"/>
      <c r="F229" s="862"/>
      <c r="G229" s="862"/>
      <c r="H229" s="862"/>
      <c r="I229" s="862"/>
      <c r="J229" s="862"/>
      <c r="K229" s="862"/>
      <c r="L229" s="862"/>
      <c r="M229" s="862"/>
      <c r="N229" s="862"/>
      <c r="O229" s="862"/>
      <c r="P229" s="862"/>
    </row>
    <row r="230" spans="1:16">
      <c r="A230" s="883" t="s">
        <v>12</v>
      </c>
      <c r="B230" s="1004" t="s">
        <v>13</v>
      </c>
      <c r="C230" s="886" t="s">
        <v>14</v>
      </c>
      <c r="D230" s="886"/>
      <c r="E230" s="883" t="s">
        <v>15</v>
      </c>
      <c r="F230" s="886" t="s">
        <v>16</v>
      </c>
      <c r="G230" s="886"/>
      <c r="H230" s="886"/>
      <c r="I230" s="886"/>
      <c r="J230" s="886"/>
      <c r="K230" s="886"/>
      <c r="L230" s="886"/>
      <c r="M230" s="886"/>
      <c r="N230" s="886"/>
      <c r="O230" s="886"/>
      <c r="P230" s="1005" t="s">
        <v>17</v>
      </c>
    </row>
    <row r="231" spans="1:16">
      <c r="A231" s="883"/>
      <c r="B231" s="879"/>
      <c r="C231" s="886" t="s">
        <v>18</v>
      </c>
      <c r="D231" s="886" t="s">
        <v>19</v>
      </c>
      <c r="E231" s="883"/>
      <c r="F231" s="883" t="s">
        <v>28</v>
      </c>
      <c r="G231" s="887" t="s">
        <v>20</v>
      </c>
      <c r="H231" s="883" t="s">
        <v>21</v>
      </c>
      <c r="I231" s="883"/>
      <c r="J231" s="883" t="s">
        <v>22</v>
      </c>
      <c r="K231" s="883"/>
      <c r="L231" s="883" t="s">
        <v>23</v>
      </c>
      <c r="M231" s="883"/>
      <c r="N231" s="883" t="s">
        <v>24</v>
      </c>
      <c r="O231" s="883"/>
      <c r="P231" s="1005"/>
    </row>
    <row r="232" spans="1:16" ht="32.25">
      <c r="A232" s="883"/>
      <c r="B232" s="880"/>
      <c r="C232" s="886"/>
      <c r="D232" s="886"/>
      <c r="E232" s="883"/>
      <c r="F232" s="883"/>
      <c r="G232" s="887"/>
      <c r="H232" s="554" t="s">
        <v>25</v>
      </c>
      <c r="I232" s="554" t="s">
        <v>26</v>
      </c>
      <c r="J232" s="554" t="s">
        <v>25</v>
      </c>
      <c r="K232" s="554" t="s">
        <v>26</v>
      </c>
      <c r="L232" s="554" t="s">
        <v>25</v>
      </c>
      <c r="M232" s="554" t="s">
        <v>26</v>
      </c>
      <c r="N232" s="554" t="s">
        <v>25</v>
      </c>
      <c r="O232" s="554" t="s">
        <v>26</v>
      </c>
      <c r="P232" s="1005"/>
    </row>
    <row r="233" spans="1:16" ht="23.25" customHeight="1">
      <c r="A233" s="1189" t="s">
        <v>95</v>
      </c>
      <c r="B233" s="1085"/>
      <c r="C233" s="1085"/>
      <c r="D233" s="1085"/>
      <c r="E233" s="1085"/>
      <c r="F233" s="1085"/>
      <c r="G233" s="1085"/>
      <c r="H233" s="1085"/>
      <c r="I233" s="1085"/>
      <c r="J233" s="1085"/>
      <c r="K233" s="1085"/>
      <c r="L233" s="1085"/>
      <c r="M233" s="1085"/>
      <c r="N233" s="1085"/>
      <c r="O233" s="1085"/>
      <c r="P233" s="1086"/>
    </row>
    <row r="234" spans="1:16" ht="32.25" customHeight="1">
      <c r="A234" s="23">
        <v>1</v>
      </c>
      <c r="B234" s="24" t="s">
        <v>133</v>
      </c>
      <c r="C234" s="23" t="s">
        <v>31</v>
      </c>
      <c r="D234" s="23" t="s">
        <v>29</v>
      </c>
      <c r="E234" s="23" t="s">
        <v>134</v>
      </c>
      <c r="F234" s="121">
        <f t="shared" ref="F234" si="12">SUM(H234+J234+L234+N234)</f>
        <v>0</v>
      </c>
      <c r="G234" s="121">
        <f t="shared" ref="G234" si="13">SUM(I234+K234+M234+O234)</f>
        <v>0</v>
      </c>
      <c r="H234" s="89"/>
      <c r="I234" s="89"/>
      <c r="J234" s="89"/>
      <c r="K234" s="89"/>
      <c r="L234" s="89"/>
      <c r="M234" s="89"/>
      <c r="N234" s="89"/>
      <c r="O234" s="89"/>
      <c r="P234" s="89"/>
    </row>
    <row r="235" spans="1:16">
      <c r="A235" s="16"/>
      <c r="B235" s="3"/>
      <c r="C235" s="18"/>
      <c r="D235" s="18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</sheetData>
  <mergeCells count="243">
    <mergeCell ref="D127:D128"/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G13:G14"/>
    <mergeCell ref="H13:I13"/>
    <mergeCell ref="J13:K13"/>
    <mergeCell ref="B42:P42"/>
    <mergeCell ref="C44:P44"/>
    <mergeCell ref="C45:P45"/>
    <mergeCell ref="C46:P46"/>
    <mergeCell ref="C47:P47"/>
    <mergeCell ref="C48:P48"/>
    <mergeCell ref="A54:P54"/>
    <mergeCell ref="A55:A56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O15:P15"/>
    <mergeCell ref="A16:A18"/>
    <mergeCell ref="B16:B18"/>
    <mergeCell ref="C16:C18"/>
    <mergeCell ref="D16:D18"/>
    <mergeCell ref="C13:C14"/>
    <mergeCell ref="D13:D14"/>
    <mergeCell ref="F13:F14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A33:A36"/>
    <mergeCell ref="B33:B36"/>
    <mergeCell ref="C33:C36"/>
    <mergeCell ref="D33:D36"/>
    <mergeCell ref="P33:P36"/>
    <mergeCell ref="B41:C41"/>
    <mergeCell ref="D41:P41"/>
    <mergeCell ref="F52:F53"/>
    <mergeCell ref="G52:G53"/>
    <mergeCell ref="H52:I52"/>
    <mergeCell ref="J52:K52"/>
    <mergeCell ref="L52:M52"/>
    <mergeCell ref="N52:O52"/>
    <mergeCell ref="C49:P49"/>
    <mergeCell ref="C50:P50"/>
    <mergeCell ref="A51:A53"/>
    <mergeCell ref="B51:B53"/>
    <mergeCell ref="C51:D51"/>
    <mergeCell ref="E51:E53"/>
    <mergeCell ref="F51:O51"/>
    <mergeCell ref="P51:P53"/>
    <mergeCell ref="C52:C53"/>
    <mergeCell ref="D52:D53"/>
    <mergeCell ref="B55:B56"/>
    <mergeCell ref="C55:C56"/>
    <mergeCell ref="D55:D56"/>
    <mergeCell ref="A57:A58"/>
    <mergeCell ref="B57:B58"/>
    <mergeCell ref="C57:C58"/>
    <mergeCell ref="D57:D58"/>
    <mergeCell ref="A66:A67"/>
    <mergeCell ref="B66:B67"/>
    <mergeCell ref="C66:C67"/>
    <mergeCell ref="D66:D67"/>
    <mergeCell ref="A68:A71"/>
    <mergeCell ref="B68:B71"/>
    <mergeCell ref="C68:C71"/>
    <mergeCell ref="D68:D71"/>
    <mergeCell ref="A60:A61"/>
    <mergeCell ref="B60:B61"/>
    <mergeCell ref="C60:C61"/>
    <mergeCell ref="D60:D61"/>
    <mergeCell ref="A63:A64"/>
    <mergeCell ref="B63:B64"/>
    <mergeCell ref="C63:C64"/>
    <mergeCell ref="D63:D64"/>
    <mergeCell ref="A74:A75"/>
    <mergeCell ref="B74:B75"/>
    <mergeCell ref="C74:C75"/>
    <mergeCell ref="D74:D75"/>
    <mergeCell ref="P78:P80"/>
    <mergeCell ref="A81:A82"/>
    <mergeCell ref="B81:B82"/>
    <mergeCell ref="C81:C82"/>
    <mergeCell ref="D81:D82"/>
    <mergeCell ref="P81:P82"/>
    <mergeCell ref="A78:A80"/>
    <mergeCell ref="B78:B80"/>
    <mergeCell ref="C78:C80"/>
    <mergeCell ref="D78:D80"/>
    <mergeCell ref="B92:B95"/>
    <mergeCell ref="C92:C95"/>
    <mergeCell ref="D92:D95"/>
    <mergeCell ref="A96:A99"/>
    <mergeCell ref="B96:B99"/>
    <mergeCell ref="C96:C99"/>
    <mergeCell ref="D96:D99"/>
    <mergeCell ref="P84:P103"/>
    <mergeCell ref="A85:A89"/>
    <mergeCell ref="B85:B89"/>
    <mergeCell ref="C85:C89"/>
    <mergeCell ref="D85:D89"/>
    <mergeCell ref="A90:A91"/>
    <mergeCell ref="B90:B91"/>
    <mergeCell ref="C90:C91"/>
    <mergeCell ref="D90:D91"/>
    <mergeCell ref="A92:A95"/>
    <mergeCell ref="A106:E106"/>
    <mergeCell ref="A107:C107"/>
    <mergeCell ref="A108:A110"/>
    <mergeCell ref="B108:B110"/>
    <mergeCell ref="C108:C110"/>
    <mergeCell ref="D108:D110"/>
    <mergeCell ref="A100:A102"/>
    <mergeCell ref="B100:B102"/>
    <mergeCell ref="C100:C102"/>
    <mergeCell ref="D100:D102"/>
    <mergeCell ref="A104:M104"/>
    <mergeCell ref="A105:E105"/>
    <mergeCell ref="D120:D121"/>
    <mergeCell ref="A123:A125"/>
    <mergeCell ref="B123:B125"/>
    <mergeCell ref="C123:C125"/>
    <mergeCell ref="D123:D125"/>
    <mergeCell ref="A111:A117"/>
    <mergeCell ref="B111:B114"/>
    <mergeCell ref="C111:C114"/>
    <mergeCell ref="D111:D114"/>
    <mergeCell ref="B116:B117"/>
    <mergeCell ref="C116:C117"/>
    <mergeCell ref="D116:D117"/>
    <mergeCell ref="A126:C126"/>
    <mergeCell ref="B127:B128"/>
    <mergeCell ref="B135:B136"/>
    <mergeCell ref="A131:C131"/>
    <mergeCell ref="A132:A134"/>
    <mergeCell ref="B132:B134"/>
    <mergeCell ref="C132:C134"/>
    <mergeCell ref="A118:C118"/>
    <mergeCell ref="A120:A122"/>
    <mergeCell ref="B120:B121"/>
    <mergeCell ref="C120:C121"/>
    <mergeCell ref="C135:C136"/>
    <mergeCell ref="C127:C128"/>
    <mergeCell ref="B141:B142"/>
    <mergeCell ref="C141:C142"/>
    <mergeCell ref="D141:D142"/>
    <mergeCell ref="A143:A145"/>
    <mergeCell ref="B144:B145"/>
    <mergeCell ref="C144:C145"/>
    <mergeCell ref="D144:D145"/>
    <mergeCell ref="D132:D134"/>
    <mergeCell ref="A137:A139"/>
    <mergeCell ref="B137:B139"/>
    <mergeCell ref="C137:C139"/>
    <mergeCell ref="D137:D139"/>
    <mergeCell ref="A140:C140"/>
    <mergeCell ref="D135:D136"/>
    <mergeCell ref="B200:C200"/>
    <mergeCell ref="D200:P200"/>
    <mergeCell ref="B201:P201"/>
    <mergeCell ref="B202:P202"/>
    <mergeCell ref="C204:P204"/>
    <mergeCell ref="C205:P205"/>
    <mergeCell ref="A146:P146"/>
    <mergeCell ref="A147:C147"/>
    <mergeCell ref="A150:A153"/>
    <mergeCell ref="B150:B153"/>
    <mergeCell ref="C150:C153"/>
    <mergeCell ref="D150:D153"/>
    <mergeCell ref="C206:P206"/>
    <mergeCell ref="C207:P207"/>
    <mergeCell ref="C208:P208"/>
    <mergeCell ref="C209:P209"/>
    <mergeCell ref="A210:A212"/>
    <mergeCell ref="B210:B212"/>
    <mergeCell ref="C210:D210"/>
    <mergeCell ref="E210:E212"/>
    <mergeCell ref="F210:O210"/>
    <mergeCell ref="P210:P212"/>
    <mergeCell ref="C226:P226"/>
    <mergeCell ref="C227:P227"/>
    <mergeCell ref="L211:M211"/>
    <mergeCell ref="N211:O211"/>
    <mergeCell ref="A213:P213"/>
    <mergeCell ref="B219:C219"/>
    <mergeCell ref="D219:P219"/>
    <mergeCell ref="B220:P220"/>
    <mergeCell ref="C211:C212"/>
    <mergeCell ref="D211:D212"/>
    <mergeCell ref="F211:F212"/>
    <mergeCell ref="G211:G212"/>
    <mergeCell ref="H211:I211"/>
    <mergeCell ref="J211:K211"/>
    <mergeCell ref="P55:P67"/>
    <mergeCell ref="P74:P75"/>
    <mergeCell ref="P107:P108"/>
    <mergeCell ref="A233:P233"/>
    <mergeCell ref="F231:F232"/>
    <mergeCell ref="G231:G232"/>
    <mergeCell ref="H231:I231"/>
    <mergeCell ref="J231:K231"/>
    <mergeCell ref="L231:M231"/>
    <mergeCell ref="N231:O231"/>
    <mergeCell ref="C228:P228"/>
    <mergeCell ref="C229:P229"/>
    <mergeCell ref="A230:A232"/>
    <mergeCell ref="B230:B232"/>
    <mergeCell ref="C230:D230"/>
    <mergeCell ref="E230:E232"/>
    <mergeCell ref="F230:O230"/>
    <mergeCell ref="P230:P232"/>
    <mergeCell ref="C231:C232"/>
    <mergeCell ref="D231:D232"/>
    <mergeCell ref="B221:P221"/>
    <mergeCell ref="C223:P223"/>
    <mergeCell ref="C224:P224"/>
    <mergeCell ref="C225:P225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213"/>
  <sheetViews>
    <sheetView topLeftCell="C192" workbookViewId="0">
      <selection activeCell="H112" sqref="H112:H149"/>
    </sheetView>
  </sheetViews>
  <sheetFormatPr baseColWidth="10" defaultRowHeight="15"/>
  <cols>
    <col min="1" max="1" width="4.42578125" customWidth="1"/>
    <col min="2" max="2" width="44.85546875" customWidth="1"/>
    <col min="3" max="3" width="9.7109375" customWidth="1"/>
    <col min="4" max="4" width="11.140625" customWidth="1"/>
    <col min="5" max="5" width="18.140625" customWidth="1"/>
    <col min="6" max="6" width="10.42578125" customWidth="1"/>
    <col min="7" max="7" width="10.5703125" customWidth="1"/>
    <col min="8" max="8" width="8.5703125" customWidth="1"/>
    <col min="9" max="9" width="5.7109375" customWidth="1"/>
    <col min="10" max="10" width="8.42578125" customWidth="1"/>
    <col min="11" max="11" width="5.7109375" customWidth="1"/>
    <col min="12" max="12" width="7.7109375" customWidth="1"/>
    <col min="13" max="13" width="5.7109375" customWidth="1"/>
    <col min="14" max="14" width="8.7109375" customWidth="1"/>
    <col min="15" max="15" width="5.7109375" customWidth="1"/>
    <col min="16" max="16" width="17.140625" customWidth="1"/>
  </cols>
  <sheetData>
    <row r="1" spans="1:16" ht="33" customHeight="1">
      <c r="A1" s="16"/>
      <c r="B1" s="909" t="s">
        <v>206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 ht="10.5" customHeight="1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9" customHeight="1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18.7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1.7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7.5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5.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3.25" customHeight="1">
      <c r="A15" s="945" t="s">
        <v>27</v>
      </c>
      <c r="B15" s="889"/>
      <c r="C15" s="889"/>
      <c r="D15" s="889"/>
      <c r="E15" s="889"/>
      <c r="F15" s="890"/>
      <c r="G15" s="64"/>
      <c r="H15" s="946"/>
      <c r="I15" s="946"/>
      <c r="J15" s="946"/>
      <c r="K15" s="946"/>
      <c r="L15" s="946"/>
      <c r="M15" s="946"/>
      <c r="N15" s="946"/>
      <c r="O15" s="946"/>
      <c r="P15" s="947"/>
    </row>
    <row r="16" spans="1:16">
      <c r="A16" s="949">
        <v>1</v>
      </c>
      <c r="B16" s="912" t="s">
        <v>30</v>
      </c>
      <c r="C16" s="921" t="s">
        <v>207</v>
      </c>
      <c r="D16" s="921" t="s">
        <v>207</v>
      </c>
      <c r="E16" s="145" t="s">
        <v>32</v>
      </c>
      <c r="F16" s="121">
        <f>SUM(H16+J16+L16+N16)</f>
        <v>1</v>
      </c>
      <c r="G16" s="121"/>
      <c r="H16" s="205">
        <v>1</v>
      </c>
      <c r="I16" s="205"/>
      <c r="J16" s="205"/>
      <c r="K16" s="205"/>
      <c r="L16" s="205"/>
      <c r="M16" s="205"/>
      <c r="N16" s="205"/>
      <c r="O16" s="121"/>
      <c r="P16" s="146"/>
    </row>
    <row r="17" spans="1:16">
      <c r="A17" s="949"/>
      <c r="B17" s="912"/>
      <c r="C17" s="921"/>
      <c r="D17" s="921"/>
      <c r="E17" s="145" t="s">
        <v>33</v>
      </c>
      <c r="F17" s="121">
        <f t="shared" ref="F17:F18" si="0">SUM(H17+J17+L17+N17)</f>
        <v>4</v>
      </c>
      <c r="G17" s="121"/>
      <c r="H17" s="205">
        <v>1</v>
      </c>
      <c r="I17" s="205"/>
      <c r="J17" s="205">
        <v>1</v>
      </c>
      <c r="K17" s="205"/>
      <c r="L17" s="205">
        <v>1</v>
      </c>
      <c r="M17" s="205"/>
      <c r="N17" s="205">
        <v>1</v>
      </c>
      <c r="O17" s="121"/>
      <c r="P17" s="146"/>
    </row>
    <row r="18" spans="1:16">
      <c r="A18" s="949"/>
      <c r="B18" s="912"/>
      <c r="C18" s="921"/>
      <c r="D18" s="921"/>
      <c r="E18" s="145" t="s">
        <v>34</v>
      </c>
      <c r="F18" s="121">
        <f t="shared" si="0"/>
        <v>4</v>
      </c>
      <c r="G18" s="121"/>
      <c r="H18" s="205">
        <v>1</v>
      </c>
      <c r="I18" s="205"/>
      <c r="J18" s="205">
        <v>1</v>
      </c>
      <c r="K18" s="205"/>
      <c r="L18" s="205">
        <v>1</v>
      </c>
      <c r="M18" s="205"/>
      <c r="N18" s="205">
        <v>1</v>
      </c>
      <c r="O18" s="121"/>
      <c r="P18" s="146"/>
    </row>
    <row r="19" spans="1:16" ht="21.75" customHeight="1">
      <c r="A19" s="932" t="s">
        <v>35</v>
      </c>
      <c r="B19" s="933"/>
      <c r="C19" s="933"/>
      <c r="D19" s="933"/>
      <c r="E19" s="933"/>
      <c r="F19" s="933"/>
      <c r="G19" s="934"/>
      <c r="H19" s="1205"/>
      <c r="I19" s="1205"/>
      <c r="J19" s="1205"/>
      <c r="K19" s="1205"/>
      <c r="L19" s="1205"/>
      <c r="M19" s="1205"/>
      <c r="N19" s="1205"/>
      <c r="O19" s="1205"/>
      <c r="P19" s="1206"/>
    </row>
    <row r="20" spans="1:16">
      <c r="A20" s="924">
        <v>2</v>
      </c>
      <c r="B20" s="912" t="s">
        <v>45</v>
      </c>
      <c r="C20" s="913" t="s">
        <v>207</v>
      </c>
      <c r="D20" s="913" t="s">
        <v>207</v>
      </c>
      <c r="E20" s="144" t="s">
        <v>46</v>
      </c>
      <c r="F20" s="121">
        <f t="shared" ref="F20:F36" si="1">SUM(H20+J20+L20+N20)</f>
        <v>150</v>
      </c>
      <c r="G20" s="121"/>
      <c r="H20" s="10">
        <v>150</v>
      </c>
      <c r="I20" s="11"/>
      <c r="J20" s="127"/>
      <c r="K20" s="127"/>
      <c r="L20" s="127"/>
      <c r="M20" s="127"/>
      <c r="N20" s="127"/>
      <c r="O20" s="11"/>
      <c r="P20" s="915"/>
    </row>
    <row r="21" spans="1:16">
      <c r="A21" s="924"/>
      <c r="B21" s="912"/>
      <c r="C21" s="913"/>
      <c r="D21" s="913"/>
      <c r="E21" s="144" t="s">
        <v>47</v>
      </c>
      <c r="F21" s="121">
        <f t="shared" si="1"/>
        <v>0</v>
      </c>
      <c r="G21" s="121"/>
      <c r="H21" s="10"/>
      <c r="I21" s="11"/>
      <c r="J21" s="127"/>
      <c r="K21" s="127"/>
      <c r="L21" s="127"/>
      <c r="M21" s="127"/>
      <c r="N21" s="127"/>
      <c r="O21" s="11"/>
      <c r="P21" s="916"/>
    </row>
    <row r="22" spans="1:16">
      <c r="A22" s="924"/>
      <c r="B22" s="912"/>
      <c r="C22" s="913"/>
      <c r="D22" s="913"/>
      <c r="E22" s="144" t="s">
        <v>48</v>
      </c>
      <c r="F22" s="121">
        <f t="shared" si="1"/>
        <v>4</v>
      </c>
      <c r="G22" s="121"/>
      <c r="H22" s="10">
        <v>4</v>
      </c>
      <c r="I22" s="11"/>
      <c r="J22" s="127"/>
      <c r="K22" s="127"/>
      <c r="L22" s="127"/>
      <c r="M22" s="127"/>
      <c r="N22" s="127"/>
      <c r="O22" s="11"/>
      <c r="P22" s="916"/>
    </row>
    <row r="23" spans="1:16">
      <c r="A23" s="924"/>
      <c r="B23" s="912"/>
      <c r="C23" s="913"/>
      <c r="D23" s="913"/>
      <c r="E23" s="144" t="s">
        <v>49</v>
      </c>
      <c r="F23" s="121">
        <f t="shared" si="1"/>
        <v>30</v>
      </c>
      <c r="G23" s="121"/>
      <c r="H23" s="10">
        <v>5</v>
      </c>
      <c r="I23" s="11"/>
      <c r="J23" s="127">
        <v>10</v>
      </c>
      <c r="K23" s="127"/>
      <c r="L23" s="127">
        <v>12</v>
      </c>
      <c r="M23" s="127"/>
      <c r="N23" s="127">
        <v>3</v>
      </c>
      <c r="O23" s="11"/>
      <c r="P23" s="917"/>
    </row>
    <row r="24" spans="1:16">
      <c r="A24" s="141">
        <v>3</v>
      </c>
      <c r="B24" s="128" t="s">
        <v>50</v>
      </c>
      <c r="C24" s="140" t="s">
        <v>207</v>
      </c>
      <c r="D24" s="140" t="s">
        <v>207</v>
      </c>
      <c r="E24" s="144" t="s">
        <v>152</v>
      </c>
      <c r="F24" s="121">
        <f t="shared" si="1"/>
        <v>12</v>
      </c>
      <c r="G24" s="121"/>
      <c r="H24" s="10">
        <v>3</v>
      </c>
      <c r="I24" s="11"/>
      <c r="J24" s="127">
        <v>3</v>
      </c>
      <c r="K24" s="127"/>
      <c r="L24" s="127">
        <v>3</v>
      </c>
      <c r="M24" s="127"/>
      <c r="N24" s="127">
        <v>3</v>
      </c>
      <c r="O24" s="11"/>
      <c r="P24" s="147"/>
    </row>
    <row r="25" spans="1:16">
      <c r="A25" s="938">
        <v>4</v>
      </c>
      <c r="B25" s="821" t="s">
        <v>150</v>
      </c>
      <c r="C25" s="918" t="s">
        <v>207</v>
      </c>
      <c r="D25" s="918" t="s">
        <v>207</v>
      </c>
      <c r="E25" s="144" t="s">
        <v>55</v>
      </c>
      <c r="F25" s="121">
        <f t="shared" si="1"/>
        <v>0</v>
      </c>
      <c r="G25" s="121"/>
      <c r="H25" s="10"/>
      <c r="I25" s="11"/>
      <c r="J25" s="127"/>
      <c r="K25" s="127"/>
      <c r="L25" s="127"/>
      <c r="M25" s="127"/>
      <c r="N25" s="127"/>
      <c r="O25" s="11"/>
      <c r="P25" s="147"/>
    </row>
    <row r="26" spans="1:16">
      <c r="A26" s="939"/>
      <c r="B26" s="822"/>
      <c r="C26" s="919"/>
      <c r="D26" s="919"/>
      <c r="E26" s="144" t="s">
        <v>56</v>
      </c>
      <c r="F26" s="121">
        <f t="shared" si="1"/>
        <v>0</v>
      </c>
      <c r="G26" s="121"/>
      <c r="H26" s="10"/>
      <c r="I26" s="11"/>
      <c r="J26" s="127"/>
      <c r="K26" s="127"/>
      <c r="L26" s="127"/>
      <c r="M26" s="127"/>
      <c r="N26" s="127"/>
      <c r="O26" s="11"/>
      <c r="P26" s="147"/>
    </row>
    <row r="27" spans="1:16">
      <c r="A27" s="940"/>
      <c r="B27" s="823"/>
      <c r="C27" s="920"/>
      <c r="D27" s="920"/>
      <c r="E27" s="144" t="s">
        <v>51</v>
      </c>
      <c r="F27" s="121">
        <f t="shared" si="1"/>
        <v>30</v>
      </c>
      <c r="G27" s="121"/>
      <c r="H27" s="10">
        <v>2</v>
      </c>
      <c r="I27" s="11"/>
      <c r="J27" s="127">
        <v>13</v>
      </c>
      <c r="K27" s="127"/>
      <c r="L27" s="127">
        <v>13</v>
      </c>
      <c r="M27" s="127"/>
      <c r="N27" s="127">
        <v>2</v>
      </c>
      <c r="O27" s="11"/>
      <c r="P27" s="147"/>
    </row>
    <row r="28" spans="1:16">
      <c r="A28" s="141">
        <v>5</v>
      </c>
      <c r="B28" s="128" t="s">
        <v>144</v>
      </c>
      <c r="C28" s="140" t="s">
        <v>207</v>
      </c>
      <c r="D28" s="140" t="s">
        <v>207</v>
      </c>
      <c r="E28" s="144" t="s">
        <v>52</v>
      </c>
      <c r="F28" s="121">
        <f t="shared" si="1"/>
        <v>2</v>
      </c>
      <c r="G28" s="121"/>
      <c r="H28" s="10">
        <v>1</v>
      </c>
      <c r="I28" s="11"/>
      <c r="J28" s="127"/>
      <c r="K28" s="127"/>
      <c r="L28" s="127"/>
      <c r="M28" s="127"/>
      <c r="N28" s="127">
        <v>1</v>
      </c>
      <c r="O28" s="11"/>
      <c r="P28" s="147"/>
    </row>
    <row r="29" spans="1:16" ht="22.5">
      <c r="A29" s="141">
        <v>6</v>
      </c>
      <c r="B29" s="128" t="s">
        <v>143</v>
      </c>
      <c r="C29" s="140" t="s">
        <v>207</v>
      </c>
      <c r="D29" s="140" t="s">
        <v>207</v>
      </c>
      <c r="E29" s="144" t="s">
        <v>34</v>
      </c>
      <c r="F29" s="121">
        <f t="shared" si="1"/>
        <v>12</v>
      </c>
      <c r="G29" s="121"/>
      <c r="H29" s="10">
        <v>3</v>
      </c>
      <c r="I29" s="11"/>
      <c r="J29" s="127">
        <v>3</v>
      </c>
      <c r="K29" s="127"/>
      <c r="L29" s="127">
        <v>3</v>
      </c>
      <c r="M29" s="127"/>
      <c r="N29" s="127">
        <v>3</v>
      </c>
      <c r="O29" s="11"/>
      <c r="P29" s="147"/>
    </row>
    <row r="30" spans="1:16">
      <c r="A30" s="96">
        <v>7</v>
      </c>
      <c r="B30" s="149" t="s">
        <v>54</v>
      </c>
      <c r="C30" s="142" t="s">
        <v>207</v>
      </c>
      <c r="D30" s="142" t="s">
        <v>207</v>
      </c>
      <c r="E30" s="142" t="s">
        <v>153</v>
      </c>
      <c r="F30" s="121">
        <f t="shared" si="1"/>
        <v>12</v>
      </c>
      <c r="G30" s="121"/>
      <c r="H30" s="10">
        <v>3</v>
      </c>
      <c r="I30" s="11"/>
      <c r="J30" s="127">
        <v>3</v>
      </c>
      <c r="K30" s="127"/>
      <c r="L30" s="127">
        <v>3</v>
      </c>
      <c r="M30" s="127"/>
      <c r="N30" s="127">
        <v>3</v>
      </c>
      <c r="O30" s="11"/>
      <c r="P30" s="147"/>
    </row>
    <row r="31" spans="1:16">
      <c r="A31" s="863">
        <v>8</v>
      </c>
      <c r="B31" s="865" t="s">
        <v>145</v>
      </c>
      <c r="C31" s="867" t="s">
        <v>207</v>
      </c>
      <c r="D31" s="867" t="s">
        <v>207</v>
      </c>
      <c r="E31" s="142" t="s">
        <v>146</v>
      </c>
      <c r="F31" s="121">
        <f t="shared" si="1"/>
        <v>700</v>
      </c>
      <c r="G31" s="121"/>
      <c r="H31" s="10">
        <v>175</v>
      </c>
      <c r="I31" s="11"/>
      <c r="J31" s="127">
        <v>175</v>
      </c>
      <c r="K31" s="127"/>
      <c r="L31" s="127">
        <v>175</v>
      </c>
      <c r="M31" s="127"/>
      <c r="N31" s="127">
        <v>175</v>
      </c>
      <c r="O31" s="11"/>
      <c r="P31" s="136"/>
    </row>
    <row r="32" spans="1:16">
      <c r="A32" s="864"/>
      <c r="B32" s="866"/>
      <c r="C32" s="868"/>
      <c r="D32" s="868"/>
      <c r="E32" s="142" t="s">
        <v>147</v>
      </c>
      <c r="F32" s="121">
        <f t="shared" si="1"/>
        <v>300</v>
      </c>
      <c r="G32" s="121"/>
      <c r="H32" s="10">
        <v>75</v>
      </c>
      <c r="I32" s="11"/>
      <c r="J32" s="127">
        <v>75</v>
      </c>
      <c r="K32" s="127"/>
      <c r="L32" s="127">
        <v>75</v>
      </c>
      <c r="M32" s="127"/>
      <c r="N32" s="127">
        <v>75</v>
      </c>
      <c r="O32" s="11"/>
      <c r="P32" s="136"/>
    </row>
    <row r="33" spans="1:16">
      <c r="A33" s="956">
        <v>9</v>
      </c>
      <c r="B33" s="965" t="s">
        <v>151</v>
      </c>
      <c r="C33" s="910" t="s">
        <v>207</v>
      </c>
      <c r="D33" s="910" t="s">
        <v>207</v>
      </c>
      <c r="E33" s="142" t="s">
        <v>40</v>
      </c>
      <c r="F33" s="121">
        <f t="shared" si="1"/>
        <v>250</v>
      </c>
      <c r="G33" s="121"/>
      <c r="H33" s="13"/>
      <c r="I33" s="13"/>
      <c r="J33" s="13">
        <v>50</v>
      </c>
      <c r="K33" s="13"/>
      <c r="L33" s="13">
        <v>200</v>
      </c>
      <c r="M33" s="13"/>
      <c r="N33" s="13"/>
      <c r="O33" s="13"/>
      <c r="P33" s="935"/>
    </row>
    <row r="34" spans="1:16">
      <c r="A34" s="956"/>
      <c r="B34" s="965"/>
      <c r="C34" s="910"/>
      <c r="D34" s="910"/>
      <c r="E34" s="142" t="s">
        <v>41</v>
      </c>
      <c r="F34" s="121">
        <f t="shared" si="1"/>
        <v>32</v>
      </c>
      <c r="G34" s="121"/>
      <c r="H34" s="13"/>
      <c r="I34" s="13"/>
      <c r="J34" s="13">
        <v>5</v>
      </c>
      <c r="K34" s="13"/>
      <c r="L34" s="13">
        <v>27</v>
      </c>
      <c r="M34" s="13"/>
      <c r="N34" s="13"/>
      <c r="O34" s="13"/>
      <c r="P34" s="936"/>
    </row>
    <row r="35" spans="1:16">
      <c r="A35" s="956"/>
      <c r="B35" s="965"/>
      <c r="C35" s="910"/>
      <c r="D35" s="910"/>
      <c r="E35" s="142" t="s">
        <v>42</v>
      </c>
      <c r="F35" s="121">
        <f t="shared" si="1"/>
        <v>120</v>
      </c>
      <c r="G35" s="121"/>
      <c r="H35" s="13"/>
      <c r="I35" s="13"/>
      <c r="J35" s="13">
        <v>25</v>
      </c>
      <c r="K35" s="13"/>
      <c r="L35" s="13">
        <v>95</v>
      </c>
      <c r="M35" s="13"/>
      <c r="N35" s="13"/>
      <c r="O35" s="13"/>
      <c r="P35" s="936"/>
    </row>
    <row r="36" spans="1:16" ht="15.75" thickBot="1">
      <c r="A36" s="964"/>
      <c r="B36" s="966"/>
      <c r="C36" s="911"/>
      <c r="D36" s="911"/>
      <c r="E36" s="143" t="s">
        <v>43</v>
      </c>
      <c r="F36" s="183">
        <f t="shared" si="1"/>
        <v>6625</v>
      </c>
      <c r="G36" s="183"/>
      <c r="H36" s="63"/>
      <c r="I36" s="63"/>
      <c r="J36" s="63">
        <v>625</v>
      </c>
      <c r="K36" s="63"/>
      <c r="L36" s="63">
        <v>6000</v>
      </c>
      <c r="M36" s="63"/>
      <c r="N36" s="63"/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4"/>
    </row>
    <row r="40" spans="1:16">
      <c r="A40" s="66"/>
      <c r="B40" s="69"/>
      <c r="C40" s="67"/>
      <c r="D40" s="67"/>
      <c r="E40" s="67"/>
      <c r="F40" s="42"/>
      <c r="G40" s="43"/>
      <c r="H40" s="68"/>
      <c r="I40" s="68"/>
      <c r="J40" s="68"/>
      <c r="K40" s="68"/>
      <c r="L40" s="68"/>
      <c r="M40" s="68"/>
      <c r="N40" s="68"/>
      <c r="O40" s="68"/>
      <c r="P40" s="665"/>
    </row>
    <row r="41" spans="1:16">
      <c r="A41" s="66"/>
      <c r="B41" s="69"/>
      <c r="C41" s="67"/>
      <c r="D41" s="67"/>
      <c r="E41" s="67"/>
      <c r="F41" s="42"/>
      <c r="G41" s="43"/>
      <c r="H41" s="68"/>
      <c r="I41" s="68"/>
      <c r="J41" s="68"/>
      <c r="K41" s="68"/>
      <c r="L41" s="68"/>
      <c r="M41" s="68"/>
      <c r="N41" s="68"/>
      <c r="O41" s="68"/>
      <c r="P41" s="665"/>
    </row>
    <row r="42" spans="1:16" hidden="1">
      <c r="A42" s="66"/>
      <c r="B42" s="69"/>
      <c r="C42" s="67"/>
      <c r="D42" s="67"/>
      <c r="E42" s="67"/>
      <c r="F42" s="42"/>
      <c r="G42" s="43"/>
      <c r="H42" s="68"/>
      <c r="I42" s="68"/>
      <c r="J42" s="68"/>
      <c r="K42" s="68"/>
      <c r="L42" s="68"/>
      <c r="M42" s="68"/>
      <c r="N42" s="68"/>
      <c r="O42" s="68"/>
      <c r="P42" s="665"/>
    </row>
    <row r="43" spans="1:16" hidden="1">
      <c r="A43" s="66"/>
      <c r="B43" s="69"/>
      <c r="C43" s="67"/>
      <c r="D43" s="67"/>
      <c r="E43" s="67"/>
      <c r="F43" s="42"/>
      <c r="G43" s="43"/>
      <c r="H43" s="68"/>
      <c r="I43" s="68"/>
      <c r="J43" s="68"/>
      <c r="K43" s="68"/>
      <c r="L43" s="68"/>
      <c r="M43" s="68"/>
      <c r="N43" s="68"/>
      <c r="O43" s="68"/>
      <c r="P43" s="4"/>
    </row>
    <row r="44" spans="1:16" ht="33.75" customHeight="1">
      <c r="A44" s="16"/>
      <c r="B44" s="909" t="s">
        <v>206</v>
      </c>
      <c r="C44" s="909"/>
      <c r="D44" s="857" t="s">
        <v>131</v>
      </c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</row>
    <row r="45" spans="1:16" ht="13.5" customHeight="1">
      <c r="A45" s="16"/>
      <c r="B45" s="663"/>
      <c r="C45" s="663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</row>
    <row r="46" spans="1:16" ht="15.75">
      <c r="A46" s="4"/>
      <c r="B46" s="859" t="s">
        <v>0</v>
      </c>
      <c r="C46" s="859"/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859"/>
      <c r="O46" s="859"/>
      <c r="P46" s="859"/>
    </row>
    <row r="47" spans="1:16" ht="15.75">
      <c r="A47" s="35"/>
      <c r="B47" s="2"/>
      <c r="C47" s="17"/>
      <c r="D47" s="17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>
      <c r="A48" s="35"/>
      <c r="B48" s="7" t="s">
        <v>1</v>
      </c>
      <c r="C48" s="860" t="s">
        <v>2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7" t="s">
        <v>3</v>
      </c>
      <c r="C49" s="860" t="s">
        <v>4</v>
      </c>
      <c r="D49" s="860"/>
      <c r="E49" s="860"/>
      <c r="F49" s="860"/>
      <c r="G49" s="860"/>
      <c r="H49" s="860"/>
      <c r="I49" s="860"/>
      <c r="J49" s="860"/>
      <c r="K49" s="860"/>
      <c r="L49" s="860"/>
      <c r="M49" s="860"/>
      <c r="N49" s="860"/>
      <c r="O49" s="860"/>
      <c r="P49" s="860"/>
    </row>
    <row r="50" spans="1:16">
      <c r="A50" s="35"/>
      <c r="B50" s="132" t="s">
        <v>5</v>
      </c>
      <c r="C50" s="861" t="s">
        <v>6</v>
      </c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861"/>
      <c r="P50" s="861"/>
    </row>
    <row r="51" spans="1:16">
      <c r="A51" s="35"/>
      <c r="B51" s="37" t="s">
        <v>102</v>
      </c>
      <c r="C51" s="860" t="s">
        <v>103</v>
      </c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P51" s="860"/>
    </row>
    <row r="52" spans="1:16" ht="21" customHeight="1">
      <c r="A52" s="35"/>
      <c r="B52" s="9" t="s">
        <v>104</v>
      </c>
      <c r="C52" s="860" t="s">
        <v>105</v>
      </c>
      <c r="D52" s="860"/>
      <c r="E52" s="860"/>
      <c r="F52" s="860"/>
      <c r="G52" s="860"/>
      <c r="H52" s="860"/>
      <c r="I52" s="860"/>
      <c r="J52" s="860"/>
      <c r="K52" s="860"/>
      <c r="L52" s="860"/>
      <c r="M52" s="860"/>
      <c r="N52" s="860"/>
      <c r="O52" s="860"/>
      <c r="P52" s="860"/>
    </row>
    <row r="53" spans="1:16">
      <c r="A53" s="35"/>
      <c r="B53" s="14" t="s">
        <v>106</v>
      </c>
      <c r="C53" s="869" t="s">
        <v>107</v>
      </c>
      <c r="D53" s="869"/>
      <c r="E53" s="869"/>
      <c r="F53" s="869"/>
      <c r="G53" s="869"/>
      <c r="H53" s="869"/>
      <c r="I53" s="869"/>
      <c r="J53" s="869"/>
      <c r="K53" s="869"/>
      <c r="L53" s="869"/>
      <c r="M53" s="869"/>
      <c r="N53" s="869"/>
      <c r="O53" s="869"/>
      <c r="P53" s="869"/>
    </row>
    <row r="54" spans="1:16" ht="15.75" thickBot="1">
      <c r="A54" s="35"/>
      <c r="B54" s="14"/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</row>
    <row r="55" spans="1:16">
      <c r="A55" s="876" t="s">
        <v>12</v>
      </c>
      <c r="B55" s="878" t="s">
        <v>13</v>
      </c>
      <c r="C55" s="881" t="s">
        <v>14</v>
      </c>
      <c r="D55" s="881"/>
      <c r="E55" s="882" t="s">
        <v>15</v>
      </c>
      <c r="F55" s="881" t="s">
        <v>16</v>
      </c>
      <c r="G55" s="881"/>
      <c r="H55" s="881"/>
      <c r="I55" s="881"/>
      <c r="J55" s="881"/>
      <c r="K55" s="881"/>
      <c r="L55" s="881"/>
      <c r="M55" s="881"/>
      <c r="N55" s="881"/>
      <c r="O55" s="881"/>
      <c r="P55" s="884" t="s">
        <v>17</v>
      </c>
    </row>
    <row r="56" spans="1:16">
      <c r="A56" s="877"/>
      <c r="B56" s="879"/>
      <c r="C56" s="886" t="s">
        <v>18</v>
      </c>
      <c r="D56" s="886" t="s">
        <v>19</v>
      </c>
      <c r="E56" s="883"/>
      <c r="F56" s="883" t="s">
        <v>28</v>
      </c>
      <c r="G56" s="887" t="s">
        <v>20</v>
      </c>
      <c r="H56" s="883" t="s">
        <v>114</v>
      </c>
      <c r="I56" s="883"/>
      <c r="J56" s="883" t="s">
        <v>115</v>
      </c>
      <c r="K56" s="883"/>
      <c r="L56" s="883" t="s">
        <v>116</v>
      </c>
      <c r="M56" s="883"/>
      <c r="N56" s="883" t="s">
        <v>117</v>
      </c>
      <c r="O56" s="883"/>
      <c r="P56" s="885"/>
    </row>
    <row r="57" spans="1:16" ht="58.5" customHeight="1" thickBot="1">
      <c r="A57" s="925"/>
      <c r="B57" s="1060"/>
      <c r="C57" s="929"/>
      <c r="D57" s="929"/>
      <c r="E57" s="928"/>
      <c r="F57" s="928"/>
      <c r="G57" s="931"/>
      <c r="H57" s="221" t="s">
        <v>25</v>
      </c>
      <c r="I57" s="221" t="s">
        <v>26</v>
      </c>
      <c r="J57" s="221" t="s">
        <v>25</v>
      </c>
      <c r="K57" s="221" t="s">
        <v>26</v>
      </c>
      <c r="L57" s="221" t="s">
        <v>25</v>
      </c>
      <c r="M57" s="221" t="s">
        <v>26</v>
      </c>
      <c r="N57" s="221" t="s">
        <v>25</v>
      </c>
      <c r="O57" s="221" t="s">
        <v>26</v>
      </c>
      <c r="P57" s="930"/>
    </row>
    <row r="58" spans="1:16" ht="25.5" customHeight="1" thickBot="1">
      <c r="A58" s="1202" t="s">
        <v>57</v>
      </c>
      <c r="B58" s="1203"/>
      <c r="C58" s="1203"/>
      <c r="D58" s="1203"/>
      <c r="E58" s="1203"/>
      <c r="F58" s="1203"/>
      <c r="G58" s="1203"/>
      <c r="H58" s="1203"/>
      <c r="I58" s="1203"/>
      <c r="J58" s="1203"/>
      <c r="K58" s="1203"/>
      <c r="L58" s="1203"/>
      <c r="M58" s="1203"/>
      <c r="N58" s="1203"/>
      <c r="O58" s="1203"/>
      <c r="P58" s="1204"/>
    </row>
    <row r="59" spans="1:16">
      <c r="A59" s="820">
        <v>1</v>
      </c>
      <c r="B59" s="823" t="s">
        <v>59</v>
      </c>
      <c r="C59" s="907" t="s">
        <v>207</v>
      </c>
      <c r="D59" s="907" t="s">
        <v>29</v>
      </c>
      <c r="E59" s="198" t="s">
        <v>154</v>
      </c>
      <c r="F59" s="223">
        <f t="shared" ref="F59:F79" si="2">SUM(H59+J59+L59+N59)</f>
        <v>12</v>
      </c>
      <c r="G59" s="223"/>
      <c r="H59" s="186">
        <v>3</v>
      </c>
      <c r="I59" s="186"/>
      <c r="J59" s="186">
        <v>3</v>
      </c>
      <c r="K59" s="186"/>
      <c r="L59" s="186">
        <v>3</v>
      </c>
      <c r="M59" s="186"/>
      <c r="N59" s="186">
        <v>3</v>
      </c>
      <c r="O59" s="186"/>
      <c r="P59" s="208"/>
    </row>
    <row r="60" spans="1:16">
      <c r="A60" s="949"/>
      <c r="B60" s="912"/>
      <c r="C60" s="914"/>
      <c r="D60" s="914"/>
      <c r="E60" s="204" t="s">
        <v>34</v>
      </c>
      <c r="F60" s="188">
        <f t="shared" si="2"/>
        <v>12</v>
      </c>
      <c r="G60" s="188"/>
      <c r="H60" s="205">
        <v>3</v>
      </c>
      <c r="I60" s="205"/>
      <c r="J60" s="205">
        <v>3</v>
      </c>
      <c r="K60" s="205"/>
      <c r="L60" s="205">
        <v>3</v>
      </c>
      <c r="M60" s="205"/>
      <c r="N60" s="205">
        <v>3</v>
      </c>
      <c r="O60" s="205"/>
      <c r="P60" s="206"/>
    </row>
    <row r="61" spans="1:16">
      <c r="A61" s="949">
        <v>2</v>
      </c>
      <c r="B61" s="912" t="s">
        <v>61</v>
      </c>
      <c r="C61" s="914" t="s">
        <v>207</v>
      </c>
      <c r="D61" s="914" t="s">
        <v>29</v>
      </c>
      <c r="E61" s="204" t="s">
        <v>154</v>
      </c>
      <c r="F61" s="188">
        <f t="shared" si="2"/>
        <v>12</v>
      </c>
      <c r="G61" s="188"/>
      <c r="H61" s="205">
        <v>3</v>
      </c>
      <c r="I61" s="205"/>
      <c r="J61" s="205">
        <v>3</v>
      </c>
      <c r="K61" s="205"/>
      <c r="L61" s="205">
        <v>3</v>
      </c>
      <c r="M61" s="205"/>
      <c r="N61" s="205">
        <v>3</v>
      </c>
      <c r="O61" s="205"/>
      <c r="P61" s="206"/>
    </row>
    <row r="62" spans="1:16">
      <c r="A62" s="949"/>
      <c r="B62" s="912"/>
      <c r="C62" s="914"/>
      <c r="D62" s="914"/>
      <c r="E62" s="204" t="s">
        <v>34</v>
      </c>
      <c r="F62" s="188">
        <f t="shared" si="2"/>
        <v>12</v>
      </c>
      <c r="G62" s="188"/>
      <c r="H62" s="205">
        <v>3</v>
      </c>
      <c r="I62" s="205"/>
      <c r="J62" s="205">
        <v>3</v>
      </c>
      <c r="K62" s="205"/>
      <c r="L62" s="205">
        <v>3</v>
      </c>
      <c r="M62" s="205"/>
      <c r="N62" s="205">
        <v>3</v>
      </c>
      <c r="O62" s="205"/>
      <c r="P62" s="206"/>
    </row>
    <row r="63" spans="1:16" ht="22.5">
      <c r="A63" s="207">
        <v>3</v>
      </c>
      <c r="B63" s="196" t="s">
        <v>62</v>
      </c>
      <c r="C63" s="204" t="s">
        <v>207</v>
      </c>
      <c r="D63" s="204" t="s">
        <v>29</v>
      </c>
      <c r="E63" s="204" t="s">
        <v>58</v>
      </c>
      <c r="F63" s="188">
        <f t="shared" si="2"/>
        <v>48</v>
      </c>
      <c r="G63" s="188"/>
      <c r="H63" s="205">
        <v>12</v>
      </c>
      <c r="I63" s="205"/>
      <c r="J63" s="205">
        <v>12</v>
      </c>
      <c r="K63" s="205"/>
      <c r="L63" s="205">
        <v>12</v>
      </c>
      <c r="M63" s="205"/>
      <c r="N63" s="205">
        <v>12</v>
      </c>
      <c r="O63" s="205"/>
      <c r="P63" s="206"/>
    </row>
    <row r="64" spans="1:16">
      <c r="A64" s="949">
        <v>4</v>
      </c>
      <c r="B64" s="912" t="s">
        <v>98</v>
      </c>
      <c r="C64" s="914" t="s">
        <v>207</v>
      </c>
      <c r="D64" s="914" t="s">
        <v>29</v>
      </c>
      <c r="E64" s="204" t="s">
        <v>155</v>
      </c>
      <c r="F64" s="188">
        <f t="shared" si="2"/>
        <v>48</v>
      </c>
      <c r="G64" s="188"/>
      <c r="H64" s="205"/>
      <c r="I64" s="205"/>
      <c r="J64" s="205">
        <v>24</v>
      </c>
      <c r="K64" s="205"/>
      <c r="L64" s="205"/>
      <c r="M64" s="205"/>
      <c r="N64" s="205">
        <v>24</v>
      </c>
      <c r="O64" s="205"/>
      <c r="P64" s="206"/>
    </row>
    <row r="65" spans="1:16">
      <c r="A65" s="949"/>
      <c r="B65" s="912"/>
      <c r="C65" s="914"/>
      <c r="D65" s="914"/>
      <c r="E65" s="204" t="s">
        <v>64</v>
      </c>
      <c r="F65" s="188">
        <f t="shared" si="2"/>
        <v>2</v>
      </c>
      <c r="G65" s="188"/>
      <c r="H65" s="205"/>
      <c r="I65" s="205"/>
      <c r="J65" s="205">
        <v>1</v>
      </c>
      <c r="K65" s="205"/>
      <c r="L65" s="205"/>
      <c r="M65" s="205"/>
      <c r="N65" s="205">
        <v>1</v>
      </c>
      <c r="O65" s="205"/>
      <c r="P65" s="206"/>
    </row>
    <row r="66" spans="1:16" ht="22.5">
      <c r="A66" s="207">
        <v>5</v>
      </c>
      <c r="B66" s="196" t="s">
        <v>99</v>
      </c>
      <c r="C66" s="204" t="s">
        <v>207</v>
      </c>
      <c r="D66" s="204" t="s">
        <v>29</v>
      </c>
      <c r="E66" s="204" t="s">
        <v>58</v>
      </c>
      <c r="F66" s="188">
        <f t="shared" si="2"/>
        <v>384</v>
      </c>
      <c r="G66" s="188"/>
      <c r="H66" s="205">
        <v>96</v>
      </c>
      <c r="I66" s="205"/>
      <c r="J66" s="205">
        <v>96</v>
      </c>
      <c r="K66" s="205"/>
      <c r="L66" s="205">
        <v>96</v>
      </c>
      <c r="M66" s="205"/>
      <c r="N66" s="205">
        <v>96</v>
      </c>
      <c r="O66" s="205"/>
      <c r="P66" s="206"/>
    </row>
    <row r="67" spans="1:16" hidden="1">
      <c r="A67" s="1036">
        <v>6</v>
      </c>
      <c r="B67" s="1037" t="s">
        <v>65</v>
      </c>
      <c r="C67" s="1038"/>
      <c r="D67" s="1038"/>
      <c r="E67" s="309" t="s">
        <v>58</v>
      </c>
      <c r="F67" s="188">
        <f t="shared" si="2"/>
        <v>0</v>
      </c>
      <c r="G67" s="188"/>
      <c r="H67" s="205"/>
      <c r="I67" s="205"/>
      <c r="J67" s="205"/>
      <c r="K67" s="205"/>
      <c r="L67" s="205"/>
      <c r="M67" s="205"/>
      <c r="N67" s="205"/>
      <c r="O67" s="205"/>
      <c r="P67" s="206"/>
    </row>
    <row r="68" spans="1:16" hidden="1">
      <c r="A68" s="1036"/>
      <c r="B68" s="1037"/>
      <c r="C68" s="1038"/>
      <c r="D68" s="1038"/>
      <c r="E68" s="309" t="s">
        <v>34</v>
      </c>
      <c r="F68" s="188">
        <f t="shared" si="2"/>
        <v>0</v>
      </c>
      <c r="G68" s="188"/>
      <c r="H68" s="205"/>
      <c r="I68" s="205"/>
      <c r="J68" s="205"/>
      <c r="K68" s="205"/>
      <c r="L68" s="205"/>
      <c r="M68" s="205"/>
      <c r="N68" s="205"/>
      <c r="O68" s="205"/>
      <c r="P68" s="206"/>
    </row>
    <row r="69" spans="1:16" ht="22.5">
      <c r="A69" s="207">
        <v>7</v>
      </c>
      <c r="B69" s="196" t="s">
        <v>74</v>
      </c>
      <c r="C69" s="204" t="s">
        <v>207</v>
      </c>
      <c r="D69" s="204" t="s">
        <v>29</v>
      </c>
      <c r="E69" s="204" t="s">
        <v>58</v>
      </c>
      <c r="F69" s="188">
        <f t="shared" si="2"/>
        <v>168</v>
      </c>
      <c r="G69" s="188"/>
      <c r="H69" s="205">
        <v>42</v>
      </c>
      <c r="I69" s="205"/>
      <c r="J69" s="205">
        <v>42</v>
      </c>
      <c r="K69" s="205"/>
      <c r="L69" s="205">
        <v>42</v>
      </c>
      <c r="M69" s="205"/>
      <c r="N69" s="205">
        <v>42</v>
      </c>
      <c r="O69" s="205"/>
      <c r="P69" s="206"/>
    </row>
    <row r="70" spans="1:16">
      <c r="A70" s="949">
        <v>8</v>
      </c>
      <c r="B70" s="912" t="s">
        <v>66</v>
      </c>
      <c r="C70" s="914" t="s">
        <v>207</v>
      </c>
      <c r="D70" s="914" t="s">
        <v>29</v>
      </c>
      <c r="E70" s="204" t="s">
        <v>63</v>
      </c>
      <c r="F70" s="188">
        <f t="shared" si="2"/>
        <v>72</v>
      </c>
      <c r="G70" s="188"/>
      <c r="H70" s="205">
        <v>18</v>
      </c>
      <c r="I70" s="205"/>
      <c r="J70" s="205">
        <v>18</v>
      </c>
      <c r="K70" s="205"/>
      <c r="L70" s="205">
        <v>18</v>
      </c>
      <c r="M70" s="205"/>
      <c r="N70" s="205">
        <v>18</v>
      </c>
      <c r="O70" s="205"/>
      <c r="P70" s="206"/>
    </row>
    <row r="71" spans="1:16">
      <c r="A71" s="949"/>
      <c r="B71" s="912"/>
      <c r="C71" s="914"/>
      <c r="D71" s="914"/>
      <c r="E71" s="204" t="s">
        <v>64</v>
      </c>
      <c r="F71" s="188">
        <f t="shared" si="2"/>
        <v>12</v>
      </c>
      <c r="G71" s="188"/>
      <c r="H71" s="205">
        <v>3</v>
      </c>
      <c r="I71" s="205"/>
      <c r="J71" s="205">
        <v>3</v>
      </c>
      <c r="K71" s="205"/>
      <c r="L71" s="205">
        <v>3</v>
      </c>
      <c r="M71" s="205"/>
      <c r="N71" s="205">
        <v>3</v>
      </c>
      <c r="O71" s="205"/>
      <c r="P71" s="206"/>
    </row>
    <row r="72" spans="1:16" hidden="1">
      <c r="A72" s="1036">
        <v>9</v>
      </c>
      <c r="B72" s="1037" t="s">
        <v>67</v>
      </c>
      <c r="C72" s="1038"/>
      <c r="D72" s="1038"/>
      <c r="E72" s="309" t="s">
        <v>68</v>
      </c>
      <c r="F72" s="188">
        <f t="shared" si="2"/>
        <v>0</v>
      </c>
      <c r="G72" s="188"/>
      <c r="H72" s="205"/>
      <c r="I72" s="205"/>
      <c r="J72" s="205"/>
      <c r="K72" s="205"/>
      <c r="L72" s="205"/>
      <c r="M72" s="205"/>
      <c r="N72" s="205"/>
      <c r="O72" s="205"/>
      <c r="P72" s="206"/>
    </row>
    <row r="73" spans="1:16" hidden="1">
      <c r="A73" s="1036"/>
      <c r="B73" s="1037"/>
      <c r="C73" s="1038"/>
      <c r="D73" s="1038"/>
      <c r="E73" s="309" t="s">
        <v>36</v>
      </c>
      <c r="F73" s="188">
        <f t="shared" si="2"/>
        <v>0</v>
      </c>
      <c r="G73" s="188"/>
      <c r="H73" s="205"/>
      <c r="I73" s="205"/>
      <c r="J73" s="205"/>
      <c r="K73" s="205"/>
      <c r="L73" s="205"/>
      <c r="M73" s="205"/>
      <c r="N73" s="205"/>
      <c r="O73" s="205"/>
      <c r="P73" s="206"/>
    </row>
    <row r="74" spans="1:16" ht="22.5" hidden="1">
      <c r="A74" s="1036"/>
      <c r="B74" s="1037"/>
      <c r="C74" s="1038"/>
      <c r="D74" s="1038"/>
      <c r="E74" s="309" t="s">
        <v>69</v>
      </c>
      <c r="F74" s="188">
        <f t="shared" si="2"/>
        <v>0</v>
      </c>
      <c r="G74" s="188"/>
      <c r="H74" s="205"/>
      <c r="I74" s="205"/>
      <c r="J74" s="205"/>
      <c r="K74" s="205"/>
      <c r="L74" s="205"/>
      <c r="M74" s="205"/>
      <c r="N74" s="205"/>
      <c r="O74" s="205"/>
      <c r="P74" s="206"/>
    </row>
    <row r="75" spans="1:16" ht="22.5" hidden="1">
      <c r="A75" s="1036"/>
      <c r="B75" s="1037"/>
      <c r="C75" s="1038"/>
      <c r="D75" s="1038"/>
      <c r="E75" s="309" t="s">
        <v>75</v>
      </c>
      <c r="F75" s="188">
        <f t="shared" si="2"/>
        <v>0</v>
      </c>
      <c r="G75" s="188"/>
      <c r="H75" s="205"/>
      <c r="I75" s="205"/>
      <c r="J75" s="205"/>
      <c r="K75" s="205"/>
      <c r="L75" s="205"/>
      <c r="M75" s="205"/>
      <c r="N75" s="205"/>
      <c r="O75" s="205"/>
      <c r="P75" s="206"/>
    </row>
    <row r="76" spans="1:16">
      <c r="A76" s="207">
        <v>10</v>
      </c>
      <c r="B76" s="196" t="s">
        <v>70</v>
      </c>
      <c r="C76" s="204" t="s">
        <v>207</v>
      </c>
      <c r="D76" s="204" t="s">
        <v>29</v>
      </c>
      <c r="E76" s="204" t="s">
        <v>71</v>
      </c>
      <c r="F76" s="188">
        <f t="shared" si="2"/>
        <v>1</v>
      </c>
      <c r="G76" s="188"/>
      <c r="H76" s="205"/>
      <c r="I76" s="205"/>
      <c r="J76" s="205">
        <v>1</v>
      </c>
      <c r="K76" s="214"/>
      <c r="L76" s="214"/>
      <c r="M76" s="214"/>
      <c r="N76" s="214"/>
      <c r="O76" s="214"/>
      <c r="P76" s="339"/>
    </row>
    <row r="77" spans="1:16" ht="23.25" thickBot="1">
      <c r="A77" s="270">
        <v>11</v>
      </c>
      <c r="B77" s="226" t="s">
        <v>100</v>
      </c>
      <c r="C77" s="227" t="s">
        <v>207</v>
      </c>
      <c r="D77" s="227" t="s">
        <v>29</v>
      </c>
      <c r="E77" s="227" t="s">
        <v>72</v>
      </c>
      <c r="F77" s="183">
        <f t="shared" si="2"/>
        <v>4</v>
      </c>
      <c r="G77" s="183"/>
      <c r="H77" s="228">
        <v>1</v>
      </c>
      <c r="I77" s="228"/>
      <c r="J77" s="228">
        <v>1</v>
      </c>
      <c r="K77" s="340"/>
      <c r="L77" s="341">
        <v>1</v>
      </c>
      <c r="M77" s="341"/>
      <c r="N77" s="341">
        <v>1</v>
      </c>
      <c r="O77" s="340"/>
      <c r="P77" s="342"/>
    </row>
    <row r="78" spans="1:16">
      <c r="A78" s="1014">
        <v>12</v>
      </c>
      <c r="B78" s="1017" t="s">
        <v>101</v>
      </c>
      <c r="C78" s="1014"/>
      <c r="D78" s="1014"/>
      <c r="E78" s="318" t="s">
        <v>73</v>
      </c>
      <c r="F78" s="223">
        <f t="shared" si="2"/>
        <v>0</v>
      </c>
      <c r="G78" s="223">
        <f t="shared" ref="G78:G79" si="3">SUM(I78+K78+M78+O78)</f>
        <v>0</v>
      </c>
      <c r="H78" s="223"/>
      <c r="I78" s="223"/>
      <c r="J78" s="223"/>
      <c r="K78" s="223"/>
      <c r="L78" s="223"/>
      <c r="M78" s="223"/>
      <c r="N78" s="223"/>
      <c r="O78" s="223"/>
      <c r="P78" s="223"/>
    </row>
    <row r="79" spans="1:16">
      <c r="A79" s="1038"/>
      <c r="B79" s="1037"/>
      <c r="C79" s="1038"/>
      <c r="D79" s="1038"/>
      <c r="E79" s="309" t="s">
        <v>64</v>
      </c>
      <c r="F79" s="121">
        <f t="shared" si="2"/>
        <v>0</v>
      </c>
      <c r="G79" s="121">
        <f t="shared" si="3"/>
        <v>0</v>
      </c>
      <c r="H79" s="121"/>
      <c r="I79" s="121"/>
      <c r="J79" s="121"/>
      <c r="K79" s="121"/>
      <c r="L79" s="121"/>
      <c r="M79" s="121"/>
      <c r="N79" s="121"/>
      <c r="O79" s="121"/>
      <c r="P79" s="121"/>
    </row>
    <row r="80" spans="1:16" ht="13.5" customHeight="1" thickBot="1">
      <c r="A80" s="4"/>
      <c r="B80" s="134"/>
      <c r="C80" s="41"/>
      <c r="D80" s="41"/>
      <c r="E80" s="41"/>
      <c r="F80" s="42"/>
      <c r="G80" s="43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 thickBot="1">
      <c r="A81" s="71" t="s">
        <v>118</v>
      </c>
      <c r="B81" s="72"/>
      <c r="C81" s="72"/>
      <c r="D81" s="73"/>
      <c r="E81" s="74"/>
      <c r="F81" s="75"/>
      <c r="G81" s="76"/>
      <c r="H81" s="75"/>
      <c r="I81" s="75"/>
      <c r="J81" s="75"/>
      <c r="K81" s="75"/>
      <c r="L81" s="75"/>
      <c r="M81" s="75"/>
      <c r="N81" s="75"/>
      <c r="O81" s="75"/>
      <c r="P81" s="77"/>
    </row>
    <row r="82" spans="1:16" ht="17.25" customHeight="1">
      <c r="A82" s="1102">
        <v>1</v>
      </c>
      <c r="B82" s="1103" t="s">
        <v>44</v>
      </c>
      <c r="C82" s="1138" t="s">
        <v>207</v>
      </c>
      <c r="D82" s="1138" t="s">
        <v>29</v>
      </c>
      <c r="E82" s="343" t="s">
        <v>36</v>
      </c>
      <c r="F82" s="344">
        <v>4</v>
      </c>
      <c r="G82" s="345"/>
      <c r="H82" s="346">
        <v>4</v>
      </c>
      <c r="I82" s="347"/>
      <c r="J82" s="348">
        <v>4</v>
      </c>
      <c r="K82" s="348"/>
      <c r="L82" s="348">
        <v>4</v>
      </c>
      <c r="M82" s="348"/>
      <c r="N82" s="348">
        <v>4</v>
      </c>
      <c r="O82" s="347"/>
      <c r="P82" s="1137"/>
    </row>
    <row r="83" spans="1:16" ht="15" customHeight="1">
      <c r="A83" s="949"/>
      <c r="B83" s="912"/>
      <c r="C83" s="913"/>
      <c r="D83" s="913"/>
      <c r="E83" s="203" t="s">
        <v>37</v>
      </c>
      <c r="F83" s="188">
        <f t="shared" ref="F83:F107" si="4">SUM(H83+J83+L83+N83)</f>
        <v>12</v>
      </c>
      <c r="G83" s="188"/>
      <c r="H83" s="10">
        <v>3</v>
      </c>
      <c r="I83" s="11"/>
      <c r="J83" s="195">
        <v>3</v>
      </c>
      <c r="K83" s="195"/>
      <c r="L83" s="195">
        <v>3</v>
      </c>
      <c r="M83" s="195"/>
      <c r="N83" s="195">
        <v>3</v>
      </c>
      <c r="O83" s="11"/>
      <c r="P83" s="953"/>
    </row>
    <row r="84" spans="1:16" ht="18" customHeight="1">
      <c r="A84" s="949"/>
      <c r="B84" s="912"/>
      <c r="C84" s="913"/>
      <c r="D84" s="913"/>
      <c r="E84" s="204" t="s">
        <v>76</v>
      </c>
      <c r="F84" s="188">
        <f t="shared" si="4"/>
        <v>48</v>
      </c>
      <c r="G84" s="188"/>
      <c r="H84" s="10">
        <v>12</v>
      </c>
      <c r="I84" s="11"/>
      <c r="J84" s="195">
        <v>12</v>
      </c>
      <c r="K84" s="195"/>
      <c r="L84" s="195">
        <v>12</v>
      </c>
      <c r="M84" s="195"/>
      <c r="N84" s="195">
        <v>12</v>
      </c>
      <c r="O84" s="11"/>
      <c r="P84" s="954"/>
    </row>
    <row r="85" spans="1:16" ht="16.5" customHeight="1">
      <c r="A85" s="924">
        <v>2</v>
      </c>
      <c r="B85" s="912" t="s">
        <v>96</v>
      </c>
      <c r="C85" s="913" t="s">
        <v>207</v>
      </c>
      <c r="D85" s="913" t="s">
        <v>29</v>
      </c>
      <c r="E85" s="203" t="s">
        <v>38</v>
      </c>
      <c r="F85" s="188">
        <f t="shared" si="4"/>
        <v>4</v>
      </c>
      <c r="G85" s="188"/>
      <c r="H85" s="10">
        <v>2</v>
      </c>
      <c r="I85" s="11"/>
      <c r="J85" s="195">
        <v>1</v>
      </c>
      <c r="K85" s="195"/>
      <c r="L85" s="195">
        <v>1</v>
      </c>
      <c r="M85" s="195"/>
      <c r="N85" s="195"/>
      <c r="O85" s="11"/>
      <c r="P85" s="957"/>
    </row>
    <row r="86" spans="1:16" ht="15.75" customHeight="1">
      <c r="A86" s="924"/>
      <c r="B86" s="912"/>
      <c r="C86" s="913"/>
      <c r="D86" s="913"/>
      <c r="E86" s="204" t="s">
        <v>39</v>
      </c>
      <c r="F86" s="188">
        <f t="shared" si="4"/>
        <v>4</v>
      </c>
      <c r="G86" s="188"/>
      <c r="H86" s="10">
        <v>2</v>
      </c>
      <c r="I86" s="11"/>
      <c r="J86" s="195">
        <v>1</v>
      </c>
      <c r="K86" s="195"/>
      <c r="L86" s="195">
        <v>1</v>
      </c>
      <c r="M86" s="195"/>
      <c r="N86" s="195"/>
      <c r="O86" s="11"/>
      <c r="P86" s="958"/>
    </row>
    <row r="87" spans="1:16" ht="20.25" customHeight="1">
      <c r="A87" s="229">
        <v>3</v>
      </c>
      <c r="B87" s="86" t="s">
        <v>148</v>
      </c>
      <c r="C87" s="88" t="s">
        <v>207</v>
      </c>
      <c r="D87" s="88" t="s">
        <v>29</v>
      </c>
      <c r="E87" s="87" t="s">
        <v>149</v>
      </c>
      <c r="F87" s="188">
        <f t="shared" si="4"/>
        <v>40</v>
      </c>
      <c r="G87" s="188"/>
      <c r="H87" s="88">
        <v>5</v>
      </c>
      <c r="I87" s="88"/>
      <c r="J87" s="88">
        <v>15</v>
      </c>
      <c r="K87" s="88"/>
      <c r="L87" s="88">
        <v>15</v>
      </c>
      <c r="M87" s="88"/>
      <c r="N87" s="88">
        <v>5</v>
      </c>
      <c r="O87" s="88"/>
      <c r="P87" s="230"/>
    </row>
    <row r="88" spans="1:16" ht="22.5">
      <c r="A88" s="231">
        <v>4</v>
      </c>
      <c r="B88" s="95" t="s">
        <v>137</v>
      </c>
      <c r="C88" s="78" t="s">
        <v>207</v>
      </c>
      <c r="D88" s="78" t="s">
        <v>29</v>
      </c>
      <c r="E88" s="78" t="s">
        <v>140</v>
      </c>
      <c r="F88" s="188">
        <f t="shared" si="4"/>
        <v>4</v>
      </c>
      <c r="G88" s="188"/>
      <c r="H88" s="79">
        <v>1</v>
      </c>
      <c r="I88" s="79"/>
      <c r="J88" s="79">
        <v>1</v>
      </c>
      <c r="K88" s="79"/>
      <c r="L88" s="79">
        <v>1</v>
      </c>
      <c r="M88" s="79"/>
      <c r="N88" s="79">
        <v>1</v>
      </c>
      <c r="O88" s="79"/>
      <c r="P88" s="961"/>
    </row>
    <row r="89" spans="1:16">
      <c r="A89" s="956">
        <v>5</v>
      </c>
      <c r="B89" s="922" t="s">
        <v>119</v>
      </c>
      <c r="C89" s="923" t="s">
        <v>207</v>
      </c>
      <c r="D89" s="923" t="s">
        <v>29</v>
      </c>
      <c r="E89" s="80" t="s">
        <v>141</v>
      </c>
      <c r="F89" s="188">
        <f t="shared" si="4"/>
        <v>12</v>
      </c>
      <c r="G89" s="188"/>
      <c r="H89" s="81"/>
      <c r="I89" s="81"/>
      <c r="J89" s="81">
        <v>3</v>
      </c>
      <c r="K89" s="81"/>
      <c r="L89" s="81">
        <v>6</v>
      </c>
      <c r="M89" s="81"/>
      <c r="N89" s="81">
        <v>3</v>
      </c>
      <c r="O89" s="81"/>
      <c r="P89" s="1089"/>
    </row>
    <row r="90" spans="1:16">
      <c r="A90" s="956"/>
      <c r="B90" s="922"/>
      <c r="C90" s="923"/>
      <c r="D90" s="923"/>
      <c r="E90" s="80" t="s">
        <v>121</v>
      </c>
      <c r="F90" s="188">
        <f t="shared" si="4"/>
        <v>12</v>
      </c>
      <c r="G90" s="188"/>
      <c r="H90" s="81">
        <v>3</v>
      </c>
      <c r="I90" s="81"/>
      <c r="J90" s="81">
        <v>3</v>
      </c>
      <c r="K90" s="81"/>
      <c r="L90" s="81">
        <v>3</v>
      </c>
      <c r="M90" s="81"/>
      <c r="N90" s="81">
        <v>3</v>
      </c>
      <c r="O90" s="81"/>
      <c r="P90" s="1089"/>
    </row>
    <row r="91" spans="1:16">
      <c r="A91" s="956"/>
      <c r="B91" s="922"/>
      <c r="C91" s="923"/>
      <c r="D91" s="923"/>
      <c r="E91" s="202" t="s">
        <v>142</v>
      </c>
      <c r="F91" s="188">
        <f t="shared" si="4"/>
        <v>0</v>
      </c>
      <c r="G91" s="188"/>
      <c r="H91" s="81"/>
      <c r="I91" s="81"/>
      <c r="J91" s="81"/>
      <c r="K91" s="81"/>
      <c r="L91" s="81"/>
      <c r="M91" s="81"/>
      <c r="N91" s="81"/>
      <c r="O91" s="81"/>
      <c r="P91" s="1089"/>
    </row>
    <row r="92" spans="1:16">
      <c r="A92" s="956"/>
      <c r="B92" s="922"/>
      <c r="C92" s="923"/>
      <c r="D92" s="923"/>
      <c r="E92" s="202" t="s">
        <v>120</v>
      </c>
      <c r="F92" s="188">
        <f t="shared" si="4"/>
        <v>12</v>
      </c>
      <c r="G92" s="188"/>
      <c r="H92" s="81"/>
      <c r="I92" s="81"/>
      <c r="J92" s="81">
        <v>3</v>
      </c>
      <c r="K92" s="81"/>
      <c r="L92" s="81">
        <v>6</v>
      </c>
      <c r="M92" s="81"/>
      <c r="N92" s="81">
        <v>3</v>
      </c>
      <c r="O92" s="81"/>
      <c r="P92" s="1089"/>
    </row>
    <row r="93" spans="1:16">
      <c r="A93" s="956"/>
      <c r="B93" s="922"/>
      <c r="C93" s="923"/>
      <c r="D93" s="923"/>
      <c r="E93" s="202" t="s">
        <v>64</v>
      </c>
      <c r="F93" s="188">
        <f t="shared" si="4"/>
        <v>12</v>
      </c>
      <c r="G93" s="188"/>
      <c r="H93" s="81"/>
      <c r="I93" s="81"/>
      <c r="J93" s="81">
        <v>3</v>
      </c>
      <c r="K93" s="81"/>
      <c r="L93" s="81">
        <v>6</v>
      </c>
      <c r="M93" s="81"/>
      <c r="N93" s="81">
        <v>3</v>
      </c>
      <c r="O93" s="81"/>
      <c r="P93" s="1089"/>
    </row>
    <row r="94" spans="1:16">
      <c r="A94" s="956">
        <v>6</v>
      </c>
      <c r="B94" s="922" t="s">
        <v>138</v>
      </c>
      <c r="C94" s="923" t="s">
        <v>207</v>
      </c>
      <c r="D94" s="923" t="s">
        <v>29</v>
      </c>
      <c r="E94" s="202" t="s">
        <v>121</v>
      </c>
      <c r="F94" s="188">
        <f t="shared" si="4"/>
        <v>2</v>
      </c>
      <c r="G94" s="188"/>
      <c r="H94" s="81"/>
      <c r="I94" s="81"/>
      <c r="J94" s="81">
        <v>1</v>
      </c>
      <c r="K94" s="81"/>
      <c r="L94" s="81">
        <v>1</v>
      </c>
      <c r="M94" s="81"/>
      <c r="N94" s="81"/>
      <c r="O94" s="81"/>
      <c r="P94" s="1089"/>
    </row>
    <row r="95" spans="1:16">
      <c r="A95" s="956"/>
      <c r="B95" s="922"/>
      <c r="C95" s="923"/>
      <c r="D95" s="923"/>
      <c r="E95" s="202" t="s">
        <v>34</v>
      </c>
      <c r="F95" s="188">
        <f t="shared" si="4"/>
        <v>2</v>
      </c>
      <c r="G95" s="188"/>
      <c r="H95" s="81"/>
      <c r="I95" s="81"/>
      <c r="J95" s="81">
        <v>1</v>
      </c>
      <c r="K95" s="81"/>
      <c r="L95" s="81">
        <v>1</v>
      </c>
      <c r="M95" s="81"/>
      <c r="N95" s="81"/>
      <c r="O95" s="81"/>
      <c r="P95" s="1089"/>
    </row>
    <row r="96" spans="1:16">
      <c r="A96" s="955">
        <v>7</v>
      </c>
      <c r="B96" s="922" t="s">
        <v>122</v>
      </c>
      <c r="C96" s="923" t="s">
        <v>207</v>
      </c>
      <c r="D96" s="923" t="s">
        <v>29</v>
      </c>
      <c r="E96" s="202" t="s">
        <v>121</v>
      </c>
      <c r="F96" s="188">
        <f t="shared" si="4"/>
        <v>12</v>
      </c>
      <c r="G96" s="188"/>
      <c r="H96" s="81">
        <v>3</v>
      </c>
      <c r="I96" s="81"/>
      <c r="J96" s="81">
        <v>3</v>
      </c>
      <c r="K96" s="81"/>
      <c r="L96" s="81">
        <v>3</v>
      </c>
      <c r="M96" s="81"/>
      <c r="N96" s="81">
        <v>3</v>
      </c>
      <c r="O96" s="81"/>
      <c r="P96" s="1089"/>
    </row>
    <row r="97" spans="1:16">
      <c r="A97" s="955"/>
      <c r="B97" s="922"/>
      <c r="C97" s="923"/>
      <c r="D97" s="923"/>
      <c r="E97" s="202" t="s">
        <v>42</v>
      </c>
      <c r="F97" s="188">
        <f t="shared" si="4"/>
        <v>240</v>
      </c>
      <c r="G97" s="188"/>
      <c r="H97" s="81">
        <v>60</v>
      </c>
      <c r="I97" s="81"/>
      <c r="J97" s="81">
        <v>60</v>
      </c>
      <c r="K97" s="81"/>
      <c r="L97" s="81">
        <v>60</v>
      </c>
      <c r="M97" s="81"/>
      <c r="N97" s="81">
        <v>60</v>
      </c>
      <c r="O97" s="81"/>
      <c r="P97" s="1089"/>
    </row>
    <row r="98" spans="1:16">
      <c r="A98" s="955"/>
      <c r="B98" s="922"/>
      <c r="C98" s="923"/>
      <c r="D98" s="923"/>
      <c r="E98" s="202" t="s">
        <v>123</v>
      </c>
      <c r="F98" s="188">
        <f t="shared" si="4"/>
        <v>4</v>
      </c>
      <c r="G98" s="188"/>
      <c r="H98" s="81">
        <v>1</v>
      </c>
      <c r="I98" s="81"/>
      <c r="J98" s="81">
        <v>1</v>
      </c>
      <c r="K98" s="81"/>
      <c r="L98" s="81">
        <v>1</v>
      </c>
      <c r="M98" s="81"/>
      <c r="N98" s="81">
        <v>1</v>
      </c>
      <c r="O98" s="81"/>
      <c r="P98" s="1089"/>
    </row>
    <row r="99" spans="1:16">
      <c r="A99" s="955"/>
      <c r="B99" s="922"/>
      <c r="C99" s="923"/>
      <c r="D99" s="923"/>
      <c r="E99" s="202" t="s">
        <v>124</v>
      </c>
      <c r="F99" s="188">
        <f t="shared" si="4"/>
        <v>4</v>
      </c>
      <c r="G99" s="188"/>
      <c r="H99" s="81">
        <v>1</v>
      </c>
      <c r="I99" s="81"/>
      <c r="J99" s="81">
        <v>1</v>
      </c>
      <c r="K99" s="81"/>
      <c r="L99" s="81">
        <v>1</v>
      </c>
      <c r="M99" s="81"/>
      <c r="N99" s="81">
        <v>1</v>
      </c>
      <c r="O99" s="81"/>
      <c r="P99" s="1089"/>
    </row>
    <row r="100" spans="1:16">
      <c r="A100" s="955">
        <v>8</v>
      </c>
      <c r="B100" s="922" t="s">
        <v>125</v>
      </c>
      <c r="C100" s="923" t="s">
        <v>207</v>
      </c>
      <c r="D100" s="923" t="s">
        <v>29</v>
      </c>
      <c r="E100" s="202" t="s">
        <v>72</v>
      </c>
      <c r="F100" s="188">
        <f t="shared" si="4"/>
        <v>4</v>
      </c>
      <c r="G100" s="188"/>
      <c r="H100" s="81">
        <v>1</v>
      </c>
      <c r="I100" s="81"/>
      <c r="J100" s="81">
        <v>1</v>
      </c>
      <c r="K100" s="81"/>
      <c r="L100" s="81">
        <v>1</v>
      </c>
      <c r="M100" s="81"/>
      <c r="N100" s="81">
        <v>1</v>
      </c>
      <c r="O100" s="81"/>
      <c r="P100" s="1089"/>
    </row>
    <row r="101" spans="1:16">
      <c r="A101" s="955"/>
      <c r="B101" s="922"/>
      <c r="C101" s="923"/>
      <c r="D101" s="923"/>
      <c r="E101" s="202" t="s">
        <v>42</v>
      </c>
      <c r="F101" s="188">
        <f t="shared" si="4"/>
        <v>240</v>
      </c>
      <c r="G101" s="188"/>
      <c r="H101" s="81">
        <v>60</v>
      </c>
      <c r="I101" s="81"/>
      <c r="J101" s="81">
        <v>60</v>
      </c>
      <c r="K101" s="81"/>
      <c r="L101" s="81">
        <v>60</v>
      </c>
      <c r="M101" s="81"/>
      <c r="N101" s="81">
        <v>60</v>
      </c>
      <c r="O101" s="81"/>
      <c r="P101" s="1089"/>
    </row>
    <row r="102" spans="1:16">
      <c r="A102" s="955"/>
      <c r="B102" s="922"/>
      <c r="C102" s="923"/>
      <c r="D102" s="923"/>
      <c r="E102" s="325" t="s">
        <v>126</v>
      </c>
      <c r="F102" s="310">
        <f t="shared" si="4"/>
        <v>0</v>
      </c>
      <c r="G102" s="188"/>
      <c r="H102" s="81"/>
      <c r="I102" s="81"/>
      <c r="J102" s="81"/>
      <c r="K102" s="81"/>
      <c r="L102" s="81"/>
      <c r="M102" s="81"/>
      <c r="N102" s="81"/>
      <c r="O102" s="81"/>
      <c r="P102" s="1089"/>
    </row>
    <row r="103" spans="1:16">
      <c r="A103" s="955"/>
      <c r="B103" s="922"/>
      <c r="C103" s="923"/>
      <c r="D103" s="923"/>
      <c r="E103" s="202" t="s">
        <v>34</v>
      </c>
      <c r="F103" s="188">
        <f t="shared" si="4"/>
        <v>4</v>
      </c>
      <c r="G103" s="188"/>
      <c r="H103" s="81">
        <v>1</v>
      </c>
      <c r="I103" s="81"/>
      <c r="J103" s="81">
        <v>1</v>
      </c>
      <c r="K103" s="81"/>
      <c r="L103" s="81">
        <v>1</v>
      </c>
      <c r="M103" s="81"/>
      <c r="N103" s="81">
        <v>1</v>
      </c>
      <c r="O103" s="81"/>
      <c r="P103" s="1089"/>
    </row>
    <row r="104" spans="1:16">
      <c r="A104" s="956">
        <v>9</v>
      </c>
      <c r="B104" s="922" t="s">
        <v>139</v>
      </c>
      <c r="C104" s="923" t="s">
        <v>207</v>
      </c>
      <c r="D104" s="923" t="s">
        <v>29</v>
      </c>
      <c r="E104" s="202" t="s">
        <v>89</v>
      </c>
      <c r="F104" s="188">
        <f t="shared" si="4"/>
        <v>4</v>
      </c>
      <c r="G104" s="188"/>
      <c r="H104" s="81">
        <v>1</v>
      </c>
      <c r="I104" s="81"/>
      <c r="J104" s="81">
        <v>1</v>
      </c>
      <c r="K104" s="81"/>
      <c r="L104" s="81">
        <v>1</v>
      </c>
      <c r="M104" s="81"/>
      <c r="N104" s="81">
        <v>1</v>
      </c>
      <c r="O104" s="81"/>
      <c r="P104" s="1089"/>
    </row>
    <row r="105" spans="1:16">
      <c r="A105" s="956"/>
      <c r="B105" s="922"/>
      <c r="C105" s="923"/>
      <c r="D105" s="923"/>
      <c r="E105" s="202" t="s">
        <v>60</v>
      </c>
      <c r="F105" s="188">
        <f t="shared" si="4"/>
        <v>4</v>
      </c>
      <c r="G105" s="188"/>
      <c r="H105" s="81">
        <v>1</v>
      </c>
      <c r="I105" s="81"/>
      <c r="J105" s="81">
        <v>1</v>
      </c>
      <c r="K105" s="81"/>
      <c r="L105" s="81">
        <v>1</v>
      </c>
      <c r="M105" s="81"/>
      <c r="N105" s="81">
        <v>1</v>
      </c>
      <c r="O105" s="81"/>
      <c r="P105" s="1089"/>
    </row>
    <row r="106" spans="1:16">
      <c r="A106" s="956"/>
      <c r="B106" s="922"/>
      <c r="C106" s="923"/>
      <c r="D106" s="923"/>
      <c r="E106" s="202" t="s">
        <v>127</v>
      </c>
      <c r="F106" s="188">
        <f t="shared" si="4"/>
        <v>1</v>
      </c>
      <c r="G106" s="188"/>
      <c r="H106" s="81">
        <v>1</v>
      </c>
      <c r="I106" s="81"/>
      <c r="J106" s="81"/>
      <c r="K106" s="81"/>
      <c r="L106" s="81"/>
      <c r="M106" s="81"/>
      <c r="N106" s="81"/>
      <c r="O106" s="81"/>
      <c r="P106" s="1089"/>
    </row>
    <row r="107" spans="1:16" ht="15.75" thickBot="1">
      <c r="A107" s="236">
        <v>10</v>
      </c>
      <c r="B107" s="237" t="s">
        <v>128</v>
      </c>
      <c r="C107" s="238" t="s">
        <v>207</v>
      </c>
      <c r="D107" s="238" t="s">
        <v>29</v>
      </c>
      <c r="E107" s="238" t="s">
        <v>39</v>
      </c>
      <c r="F107" s="183">
        <f t="shared" si="4"/>
        <v>4</v>
      </c>
      <c r="G107" s="183"/>
      <c r="H107" s="239">
        <v>1</v>
      </c>
      <c r="I107" s="239"/>
      <c r="J107" s="239">
        <v>1</v>
      </c>
      <c r="K107" s="239"/>
      <c r="L107" s="239">
        <v>1</v>
      </c>
      <c r="M107" s="239"/>
      <c r="N107" s="239">
        <v>1</v>
      </c>
      <c r="O107" s="239"/>
      <c r="P107" s="1090"/>
    </row>
    <row r="108" spans="1:16" ht="15.75" thickBot="1">
      <c r="A108" s="970"/>
      <c r="B108" s="971"/>
      <c r="C108" s="971"/>
      <c r="D108" s="971"/>
      <c r="E108" s="971"/>
      <c r="F108" s="971"/>
      <c r="G108" s="971"/>
      <c r="H108" s="971"/>
      <c r="I108" s="971"/>
      <c r="J108" s="971"/>
      <c r="K108" s="971"/>
      <c r="L108" s="971"/>
      <c r="M108" s="972"/>
      <c r="N108" s="349"/>
      <c r="O108" s="350"/>
      <c r="P108" s="349"/>
    </row>
    <row r="109" spans="1:16" ht="19.5" customHeight="1" thickBot="1">
      <c r="A109" s="1177" t="s">
        <v>77</v>
      </c>
      <c r="B109" s="1178"/>
      <c r="C109" s="1178"/>
      <c r="D109" s="1178"/>
      <c r="E109" s="1178"/>
      <c r="F109" s="354"/>
      <c r="G109" s="355"/>
      <c r="H109" s="356"/>
      <c r="I109" s="356"/>
      <c r="J109" s="356"/>
      <c r="K109" s="356"/>
      <c r="L109" s="356"/>
      <c r="M109" s="356"/>
      <c r="N109" s="356"/>
      <c r="O109" s="357"/>
      <c r="P109" s="358"/>
    </row>
    <row r="110" spans="1:16" ht="18" customHeight="1">
      <c r="A110" s="1200" t="s">
        <v>165</v>
      </c>
      <c r="B110" s="1201"/>
      <c r="C110" s="1201"/>
      <c r="D110" s="1201"/>
      <c r="E110" s="1201"/>
      <c r="F110" s="351"/>
      <c r="G110" s="352"/>
      <c r="H110" s="351"/>
      <c r="I110" s="351"/>
      <c r="J110" s="351"/>
      <c r="K110" s="351"/>
      <c r="L110" s="351"/>
      <c r="M110" s="351"/>
      <c r="N110" s="351"/>
      <c r="O110" s="353"/>
      <c r="P110" s="359"/>
    </row>
    <row r="111" spans="1:16" ht="20.25" customHeight="1">
      <c r="A111" s="830" t="s">
        <v>90</v>
      </c>
      <c r="B111" s="831"/>
      <c r="C111" s="832"/>
      <c r="D111" s="201"/>
      <c r="E111" s="201"/>
      <c r="F111" s="330"/>
      <c r="G111" s="331"/>
      <c r="H111" s="330"/>
      <c r="I111" s="330"/>
      <c r="J111" s="330"/>
      <c r="K111" s="330"/>
      <c r="L111" s="330"/>
      <c r="M111" s="330"/>
      <c r="N111" s="330"/>
      <c r="O111" s="330"/>
      <c r="P111" s="360"/>
    </row>
    <row r="112" spans="1:16" ht="33.75">
      <c r="A112" s="839">
        <v>1</v>
      </c>
      <c r="B112" s="982" t="s">
        <v>184</v>
      </c>
      <c r="C112" s="983" t="s">
        <v>207</v>
      </c>
      <c r="D112" s="984" t="s">
        <v>29</v>
      </c>
      <c r="E112" s="198" t="s">
        <v>166</v>
      </c>
      <c r="F112" s="188">
        <f t="shared" ref="F112:F120" si="5">SUM(H112+J112+L112+N112)</f>
        <v>1</v>
      </c>
      <c r="G112" s="188"/>
      <c r="H112" s="23"/>
      <c r="I112" s="23"/>
      <c r="J112" s="23"/>
      <c r="K112" s="23"/>
      <c r="L112" s="23">
        <v>1</v>
      </c>
      <c r="M112" s="23"/>
      <c r="N112" s="23"/>
      <c r="O112" s="23"/>
      <c r="P112" s="973" t="s">
        <v>306</v>
      </c>
    </row>
    <row r="113" spans="1:16" ht="22.5">
      <c r="A113" s="839"/>
      <c r="B113" s="982"/>
      <c r="C113" s="983"/>
      <c r="D113" s="984"/>
      <c r="E113" s="204" t="s">
        <v>78</v>
      </c>
      <c r="F113" s="188">
        <f t="shared" si="5"/>
        <v>1</v>
      </c>
      <c r="G113" s="188"/>
      <c r="H113" s="23"/>
      <c r="I113" s="23"/>
      <c r="J113" s="23"/>
      <c r="K113" s="23"/>
      <c r="L113" s="23">
        <v>1</v>
      </c>
      <c r="M113" s="23"/>
      <c r="N113" s="23"/>
      <c r="O113" s="23"/>
      <c r="P113" s="975"/>
    </row>
    <row r="114" spans="1:16">
      <c r="A114" s="839"/>
      <c r="B114" s="982"/>
      <c r="C114" s="983"/>
      <c r="D114" s="984"/>
      <c r="E114" s="21" t="s">
        <v>173</v>
      </c>
      <c r="F114" s="188">
        <f t="shared" si="5"/>
        <v>1</v>
      </c>
      <c r="G114" s="188"/>
      <c r="H114" s="23"/>
      <c r="I114" s="23"/>
      <c r="J114" s="23"/>
      <c r="K114" s="23"/>
      <c r="L114" s="23">
        <v>1</v>
      </c>
      <c r="M114" s="23"/>
      <c r="N114" s="23"/>
      <c r="O114" s="23"/>
      <c r="P114" s="975"/>
    </row>
    <row r="115" spans="1:16">
      <c r="A115" s="985"/>
      <c r="B115" s="912" t="s">
        <v>185</v>
      </c>
      <c r="C115" s="824" t="s">
        <v>207</v>
      </c>
      <c r="D115" s="988" t="s">
        <v>29</v>
      </c>
      <c r="E115" s="204" t="s">
        <v>186</v>
      </c>
      <c r="F115" s="188">
        <f t="shared" si="5"/>
        <v>8</v>
      </c>
      <c r="G115" s="188"/>
      <c r="H115" s="23"/>
      <c r="I115" s="23"/>
      <c r="J115" s="23">
        <v>5</v>
      </c>
      <c r="K115" s="23"/>
      <c r="L115" s="23">
        <v>3</v>
      </c>
      <c r="M115" s="23"/>
      <c r="N115" s="23"/>
      <c r="O115" s="23"/>
      <c r="P115" s="975"/>
    </row>
    <row r="116" spans="1:16">
      <c r="A116" s="986"/>
      <c r="B116" s="912"/>
      <c r="C116" s="825"/>
      <c r="D116" s="989"/>
      <c r="E116" s="204" t="s">
        <v>167</v>
      </c>
      <c r="F116" s="188">
        <f t="shared" si="5"/>
        <v>8</v>
      </c>
      <c r="G116" s="188"/>
      <c r="H116" s="23"/>
      <c r="I116" s="23"/>
      <c r="J116" s="23">
        <v>5</v>
      </c>
      <c r="K116" s="23"/>
      <c r="L116" s="23">
        <v>3</v>
      </c>
      <c r="M116" s="23"/>
      <c r="N116" s="23"/>
      <c r="O116" s="23"/>
      <c r="P116" s="975"/>
    </row>
    <row r="117" spans="1:16">
      <c r="A117" s="986"/>
      <c r="B117" s="912"/>
      <c r="C117" s="825"/>
      <c r="D117" s="989"/>
      <c r="E117" s="185" t="s">
        <v>168</v>
      </c>
      <c r="F117" s="188">
        <f t="shared" si="5"/>
        <v>24</v>
      </c>
      <c r="G117" s="188"/>
      <c r="H117" s="23">
        <v>4</v>
      </c>
      <c r="I117" s="23"/>
      <c r="J117" s="23">
        <v>12</v>
      </c>
      <c r="K117" s="23"/>
      <c r="L117" s="23">
        <v>8</v>
      </c>
      <c r="M117" s="23"/>
      <c r="N117" s="23"/>
      <c r="O117" s="23"/>
      <c r="P117" s="975"/>
    </row>
    <row r="118" spans="1:16">
      <c r="A118" s="986"/>
      <c r="B118" s="912"/>
      <c r="C118" s="826"/>
      <c r="D118" s="990"/>
      <c r="E118" s="204" t="s">
        <v>158</v>
      </c>
      <c r="F118" s="643">
        <v>120</v>
      </c>
      <c r="G118" s="188"/>
      <c r="H118" s="23">
        <v>120</v>
      </c>
      <c r="I118" s="23"/>
      <c r="J118" s="23">
        <v>120</v>
      </c>
      <c r="K118" s="23"/>
      <c r="L118" s="23">
        <v>120</v>
      </c>
      <c r="M118" s="23"/>
      <c r="N118" s="23"/>
      <c r="O118" s="23"/>
      <c r="P118" s="975"/>
    </row>
    <row r="119" spans="1:16" ht="22.5">
      <c r="A119" s="986"/>
      <c r="B119" s="190" t="s">
        <v>161</v>
      </c>
      <c r="C119" s="194" t="s">
        <v>207</v>
      </c>
      <c r="D119" s="194" t="s">
        <v>29</v>
      </c>
      <c r="E119" s="194" t="s">
        <v>175</v>
      </c>
      <c r="F119" s="188">
        <f t="shared" si="5"/>
        <v>1</v>
      </c>
      <c r="G119" s="188"/>
      <c r="H119" s="23"/>
      <c r="I119" s="23"/>
      <c r="J119" s="23">
        <v>1</v>
      </c>
      <c r="K119" s="23"/>
      <c r="L119" s="23"/>
      <c r="M119" s="23"/>
      <c r="N119" s="23"/>
      <c r="O119" s="23"/>
      <c r="P119" s="975"/>
    </row>
    <row r="120" spans="1:16">
      <c r="A120" s="986"/>
      <c r="B120" s="844" t="s">
        <v>187</v>
      </c>
      <c r="C120" s="977" t="s">
        <v>207</v>
      </c>
      <c r="D120" s="977" t="s">
        <v>29</v>
      </c>
      <c r="E120" s="194" t="s">
        <v>72</v>
      </c>
      <c r="F120" s="188">
        <f t="shared" si="5"/>
        <v>25</v>
      </c>
      <c r="G120" s="188"/>
      <c r="H120" s="23">
        <v>1</v>
      </c>
      <c r="I120" s="23"/>
      <c r="J120" s="23">
        <v>12</v>
      </c>
      <c r="K120" s="23"/>
      <c r="L120" s="23">
        <v>8</v>
      </c>
      <c r="M120" s="23"/>
      <c r="N120" s="23">
        <v>4</v>
      </c>
      <c r="O120" s="23"/>
      <c r="P120" s="975"/>
    </row>
    <row r="121" spans="1:16">
      <c r="A121" s="987"/>
      <c r="B121" s="962"/>
      <c r="C121" s="977"/>
      <c r="D121" s="977"/>
      <c r="E121" s="194" t="s">
        <v>158</v>
      </c>
      <c r="F121" s="643">
        <v>120</v>
      </c>
      <c r="G121" s="188"/>
      <c r="H121" s="23">
        <v>120</v>
      </c>
      <c r="I121" s="23"/>
      <c r="J121" s="23">
        <v>120</v>
      </c>
      <c r="K121" s="23"/>
      <c r="L121" s="23">
        <v>120</v>
      </c>
      <c r="M121" s="23"/>
      <c r="N121" s="23">
        <v>120</v>
      </c>
      <c r="O121" s="23"/>
      <c r="P121" s="974"/>
    </row>
    <row r="122" spans="1:16" ht="17.25" customHeight="1">
      <c r="A122" s="830" t="s">
        <v>91</v>
      </c>
      <c r="B122" s="831"/>
      <c r="C122" s="832"/>
      <c r="D122" s="332"/>
      <c r="E122" s="106"/>
      <c r="F122" s="106"/>
      <c r="G122" s="106"/>
      <c r="H122" s="328"/>
      <c r="I122" s="328"/>
      <c r="J122" s="328"/>
      <c r="K122" s="328"/>
      <c r="L122" s="328"/>
      <c r="M122" s="328"/>
      <c r="N122" s="328"/>
      <c r="O122" s="328"/>
      <c r="P122" s="361"/>
    </row>
    <row r="123" spans="1:16" ht="26.25" customHeight="1">
      <c r="A123" s="255">
        <v>2</v>
      </c>
      <c r="B123" s="216" t="s">
        <v>164</v>
      </c>
      <c r="C123" s="98" t="s">
        <v>207</v>
      </c>
      <c r="D123" s="191" t="s">
        <v>29</v>
      </c>
      <c r="E123" s="87" t="s">
        <v>162</v>
      </c>
      <c r="F123" s="188">
        <f t="shared" ref="F123:F128" si="6">SUM(H123+J123+L123+N123)</f>
        <v>4</v>
      </c>
      <c r="G123" s="188"/>
      <c r="H123" s="88">
        <v>1</v>
      </c>
      <c r="I123" s="88"/>
      <c r="J123" s="88">
        <v>1</v>
      </c>
      <c r="K123" s="88"/>
      <c r="L123" s="88">
        <v>1</v>
      </c>
      <c r="M123" s="88"/>
      <c r="N123" s="88">
        <v>1</v>
      </c>
      <c r="O123" s="88"/>
      <c r="P123" s="973" t="s">
        <v>307</v>
      </c>
    </row>
    <row r="124" spans="1:16">
      <c r="A124" s="994"/>
      <c r="B124" s="844" t="s">
        <v>163</v>
      </c>
      <c r="C124" s="850" t="s">
        <v>207</v>
      </c>
      <c r="D124" s="850" t="s">
        <v>29</v>
      </c>
      <c r="E124" s="194" t="s">
        <v>177</v>
      </c>
      <c r="F124" s="188">
        <f t="shared" si="6"/>
        <v>4</v>
      </c>
      <c r="G124" s="188"/>
      <c r="H124" s="88">
        <v>1</v>
      </c>
      <c r="I124" s="88"/>
      <c r="J124" s="88">
        <v>1</v>
      </c>
      <c r="K124" s="88"/>
      <c r="L124" s="88">
        <v>1</v>
      </c>
      <c r="M124" s="88"/>
      <c r="N124" s="88">
        <v>1</v>
      </c>
      <c r="O124" s="88"/>
      <c r="P124" s="975"/>
    </row>
    <row r="125" spans="1:16">
      <c r="A125" s="995"/>
      <c r="B125" s="962"/>
      <c r="C125" s="999"/>
      <c r="D125" s="999"/>
      <c r="E125" s="194" t="s">
        <v>38</v>
      </c>
      <c r="F125" s="188">
        <f t="shared" si="6"/>
        <v>2</v>
      </c>
      <c r="G125" s="188"/>
      <c r="H125" s="88"/>
      <c r="I125" s="88"/>
      <c r="J125" s="88">
        <v>1</v>
      </c>
      <c r="K125" s="88"/>
      <c r="L125" s="88"/>
      <c r="M125" s="88"/>
      <c r="N125" s="88">
        <v>1</v>
      </c>
      <c r="O125" s="88"/>
      <c r="P125" s="975"/>
    </row>
    <row r="126" spans="1:16" ht="33.75">
      <c r="A126" s="996"/>
      <c r="B126" s="100" t="s">
        <v>194</v>
      </c>
      <c r="C126" s="98" t="s">
        <v>207</v>
      </c>
      <c r="D126" s="191" t="s">
        <v>29</v>
      </c>
      <c r="E126" s="194" t="s">
        <v>174</v>
      </c>
      <c r="F126" s="188">
        <f t="shared" si="6"/>
        <v>1</v>
      </c>
      <c r="G126" s="188"/>
      <c r="H126" s="88"/>
      <c r="I126" s="88"/>
      <c r="J126" s="88"/>
      <c r="K126" s="88"/>
      <c r="L126" s="88">
        <v>1</v>
      </c>
      <c r="M126" s="88"/>
      <c r="N126" s="88"/>
      <c r="O126" s="88"/>
      <c r="P126" s="975"/>
    </row>
    <row r="127" spans="1:16">
      <c r="A127" s="1000">
        <v>3</v>
      </c>
      <c r="B127" s="833" t="s">
        <v>189</v>
      </c>
      <c r="C127" s="814" t="s">
        <v>207</v>
      </c>
      <c r="D127" s="816" t="s">
        <v>29</v>
      </c>
      <c r="E127" s="21" t="s">
        <v>72</v>
      </c>
      <c r="F127" s="188">
        <f t="shared" si="6"/>
        <v>26</v>
      </c>
      <c r="G127" s="188"/>
      <c r="H127" s="23">
        <v>2</v>
      </c>
      <c r="I127" s="23"/>
      <c r="J127" s="23">
        <v>12</v>
      </c>
      <c r="K127" s="23"/>
      <c r="L127" s="23">
        <v>8</v>
      </c>
      <c r="M127" s="23"/>
      <c r="N127" s="23">
        <v>4</v>
      </c>
      <c r="O127" s="23"/>
      <c r="P127" s="975"/>
    </row>
    <row r="128" spans="1:16" ht="22.5">
      <c r="A128" s="1001"/>
      <c r="B128" s="834"/>
      <c r="C128" s="815"/>
      <c r="D128" s="817"/>
      <c r="E128" s="21" t="s">
        <v>188</v>
      </c>
      <c r="F128" s="188">
        <f t="shared" si="6"/>
        <v>3</v>
      </c>
      <c r="G128" s="188"/>
      <c r="H128" s="23"/>
      <c r="I128" s="23"/>
      <c r="J128" s="23"/>
      <c r="K128" s="23"/>
      <c r="L128" s="23">
        <v>3</v>
      </c>
      <c r="M128" s="23"/>
      <c r="N128" s="23"/>
      <c r="O128" s="23"/>
      <c r="P128" s="975"/>
    </row>
    <row r="129" spans="1:16">
      <c r="A129" s="1001"/>
      <c r="B129" s="834"/>
      <c r="C129" s="976"/>
      <c r="D129" s="817"/>
      <c r="E129" s="21" t="s">
        <v>42</v>
      </c>
      <c r="F129" s="643">
        <v>120</v>
      </c>
      <c r="G129" s="188"/>
      <c r="H129" s="23"/>
      <c r="I129" s="23"/>
      <c r="J129" s="23">
        <v>120</v>
      </c>
      <c r="K129" s="23"/>
      <c r="L129" s="23">
        <v>120</v>
      </c>
      <c r="M129" s="23"/>
      <c r="N129" s="23">
        <v>120</v>
      </c>
      <c r="O129" s="23"/>
      <c r="P129" s="974"/>
    </row>
    <row r="130" spans="1:16" ht="18" customHeight="1">
      <c r="A130" s="830" t="s">
        <v>302</v>
      </c>
      <c r="B130" s="831"/>
      <c r="C130" s="832"/>
      <c r="D130" s="332"/>
      <c r="E130" s="242"/>
      <c r="F130" s="106"/>
      <c r="G130" s="106"/>
      <c r="H130" s="328"/>
      <c r="I130" s="328"/>
      <c r="J130" s="328"/>
      <c r="K130" s="328"/>
      <c r="L130" s="328"/>
      <c r="M130" s="328"/>
      <c r="N130" s="328"/>
      <c r="O130" s="328"/>
      <c r="P130" s="361"/>
    </row>
    <row r="131" spans="1:16" ht="18.75" customHeight="1">
      <c r="A131" s="258">
        <v>4</v>
      </c>
      <c r="B131" s="833" t="s">
        <v>190</v>
      </c>
      <c r="C131" s="192" t="s">
        <v>31</v>
      </c>
      <c r="D131" s="209" t="s">
        <v>29</v>
      </c>
      <c r="E131" s="198" t="s">
        <v>72</v>
      </c>
      <c r="F131" s="188">
        <f t="shared" ref="F131:F134" si="7">SUM(H131+J131+L131+N131)</f>
        <v>8</v>
      </c>
      <c r="G131" s="188"/>
      <c r="H131" s="23">
        <v>2</v>
      </c>
      <c r="I131" s="23"/>
      <c r="J131" s="23">
        <v>2</v>
      </c>
      <c r="K131" s="23"/>
      <c r="L131" s="23">
        <v>2</v>
      </c>
      <c r="M131" s="23"/>
      <c r="N131" s="23">
        <v>2</v>
      </c>
      <c r="O131" s="23"/>
      <c r="P131" s="973" t="s">
        <v>308</v>
      </c>
    </row>
    <row r="132" spans="1:16" ht="17.25" customHeight="1">
      <c r="A132" s="258"/>
      <c r="B132" s="834"/>
      <c r="C132" s="193"/>
      <c r="D132" s="210"/>
      <c r="E132" s="197" t="s">
        <v>171</v>
      </c>
      <c r="F132" s="188">
        <f t="shared" si="7"/>
        <v>100</v>
      </c>
      <c r="G132" s="188"/>
      <c r="H132" s="23"/>
      <c r="I132" s="23"/>
      <c r="J132" s="23"/>
      <c r="K132" s="23"/>
      <c r="L132" s="23"/>
      <c r="M132" s="23"/>
      <c r="N132" s="23">
        <v>100</v>
      </c>
      <c r="O132" s="23"/>
      <c r="P132" s="975"/>
    </row>
    <row r="133" spans="1:16" ht="22.5">
      <c r="A133" s="258"/>
      <c r="B133" s="184" t="s">
        <v>191</v>
      </c>
      <c r="C133" s="194"/>
      <c r="D133" s="203"/>
      <c r="E133" s="204" t="s">
        <v>72</v>
      </c>
      <c r="F133" s="188">
        <f t="shared" si="7"/>
        <v>4</v>
      </c>
      <c r="G133" s="188"/>
      <c r="H133" s="23">
        <v>1</v>
      </c>
      <c r="I133" s="23"/>
      <c r="J133" s="23">
        <v>1</v>
      </c>
      <c r="K133" s="23"/>
      <c r="L133" s="23">
        <v>1</v>
      </c>
      <c r="M133" s="23"/>
      <c r="N133" s="23">
        <v>1</v>
      </c>
      <c r="O133" s="23"/>
      <c r="P133" s="975"/>
    </row>
    <row r="134" spans="1:16" ht="18" customHeight="1">
      <c r="A134" s="258"/>
      <c r="B134" s="187" t="s">
        <v>178</v>
      </c>
      <c r="C134" s="220"/>
      <c r="D134" s="211"/>
      <c r="E134" s="198" t="s">
        <v>72</v>
      </c>
      <c r="F134" s="188">
        <f t="shared" si="7"/>
        <v>4</v>
      </c>
      <c r="G134" s="188"/>
      <c r="H134" s="23">
        <v>1</v>
      </c>
      <c r="I134" s="23"/>
      <c r="J134" s="23">
        <v>1</v>
      </c>
      <c r="K134" s="23"/>
      <c r="L134" s="23">
        <v>1</v>
      </c>
      <c r="M134" s="23"/>
      <c r="N134" s="23">
        <v>1</v>
      </c>
      <c r="O134" s="23"/>
      <c r="P134" s="975"/>
    </row>
    <row r="135" spans="1:16" ht="17.25" customHeight="1">
      <c r="A135" s="837" t="s">
        <v>303</v>
      </c>
      <c r="B135" s="838"/>
      <c r="C135" s="838"/>
      <c r="D135" s="332"/>
      <c r="E135" s="333"/>
      <c r="F135" s="106"/>
      <c r="G135" s="106"/>
      <c r="H135" s="328"/>
      <c r="I135" s="328"/>
      <c r="J135" s="328"/>
      <c r="K135" s="328"/>
      <c r="L135" s="328"/>
      <c r="M135" s="328"/>
      <c r="N135" s="328"/>
      <c r="O135" s="328"/>
      <c r="P135" s="362"/>
    </row>
    <row r="136" spans="1:16" ht="15" customHeight="1">
      <c r="A136" s="839">
        <v>5</v>
      </c>
      <c r="B136" s="840" t="s">
        <v>192</v>
      </c>
      <c r="C136" s="842" t="s">
        <v>31</v>
      </c>
      <c r="D136" s="842" t="s">
        <v>29</v>
      </c>
      <c r="E136" s="189" t="s">
        <v>79</v>
      </c>
      <c r="F136" s="188">
        <f t="shared" ref="F136:F141" si="8">SUM(H136+J136+L136+N136)</f>
        <v>100</v>
      </c>
      <c r="G136" s="188"/>
      <c r="H136" s="23"/>
      <c r="I136" s="23"/>
      <c r="J136" s="23">
        <v>20</v>
      </c>
      <c r="K136" s="23"/>
      <c r="L136" s="23">
        <v>40</v>
      </c>
      <c r="M136" s="23"/>
      <c r="N136" s="23">
        <v>40</v>
      </c>
      <c r="O136" s="23"/>
      <c r="P136" s="973" t="s">
        <v>308</v>
      </c>
    </row>
    <row r="137" spans="1:16">
      <c r="A137" s="839"/>
      <c r="B137" s="841"/>
      <c r="C137" s="842"/>
      <c r="D137" s="842"/>
      <c r="E137" s="189" t="s">
        <v>179</v>
      </c>
      <c r="F137" s="188">
        <f t="shared" si="8"/>
        <v>540000</v>
      </c>
      <c r="G137" s="188"/>
      <c r="H137" s="23"/>
      <c r="I137" s="23"/>
      <c r="J137" s="23">
        <v>60000</v>
      </c>
      <c r="K137" s="23"/>
      <c r="L137" s="23">
        <v>240000</v>
      </c>
      <c r="M137" s="23"/>
      <c r="N137" s="23">
        <v>240000</v>
      </c>
      <c r="O137" s="23"/>
      <c r="P137" s="975"/>
    </row>
    <row r="138" spans="1:16">
      <c r="A138" s="839"/>
      <c r="B138" s="841"/>
      <c r="C138" s="842"/>
      <c r="D138" s="842"/>
      <c r="E138" s="189" t="s">
        <v>180</v>
      </c>
      <c r="F138" s="643">
        <v>120</v>
      </c>
      <c r="G138" s="188"/>
      <c r="H138" s="23"/>
      <c r="I138" s="23"/>
      <c r="J138" s="23">
        <v>120</v>
      </c>
      <c r="K138" s="23"/>
      <c r="L138" s="23">
        <v>120</v>
      </c>
      <c r="M138" s="23"/>
      <c r="N138" s="23">
        <v>120</v>
      </c>
      <c r="O138" s="23"/>
      <c r="P138" s="975"/>
    </row>
    <row r="139" spans="1:16">
      <c r="A139" s="761"/>
      <c r="B139" s="835" t="s">
        <v>305</v>
      </c>
      <c r="C139" s="814"/>
      <c r="D139" s="918"/>
      <c r="E139" s="198" t="s">
        <v>72</v>
      </c>
      <c r="F139" s="188">
        <f>SUM(H139+J139+L139+N139)</f>
        <v>8</v>
      </c>
      <c r="G139" s="188"/>
      <c r="H139" s="23">
        <v>2</v>
      </c>
      <c r="I139" s="23"/>
      <c r="J139" s="23">
        <v>2</v>
      </c>
      <c r="K139" s="23"/>
      <c r="L139" s="23">
        <v>2</v>
      </c>
      <c r="M139" s="23"/>
      <c r="N139" s="23">
        <v>2</v>
      </c>
      <c r="O139" s="23"/>
      <c r="P139" s="975"/>
    </row>
    <row r="140" spans="1:16">
      <c r="A140" s="761"/>
      <c r="B140" s="836"/>
      <c r="C140" s="976"/>
      <c r="D140" s="920"/>
      <c r="E140" s="198" t="s">
        <v>171</v>
      </c>
      <c r="F140" s="188">
        <f>SUM(H140+J140+L140+N140)</f>
        <v>100</v>
      </c>
      <c r="G140" s="188"/>
      <c r="H140" s="23"/>
      <c r="I140" s="23"/>
      <c r="J140" s="23">
        <v>20</v>
      </c>
      <c r="K140" s="23"/>
      <c r="L140" s="23">
        <v>40</v>
      </c>
      <c r="M140" s="23"/>
      <c r="N140" s="23">
        <v>40</v>
      </c>
      <c r="O140" s="23"/>
      <c r="P140" s="975"/>
    </row>
    <row r="141" spans="1:16">
      <c r="A141" s="819"/>
      <c r="B141" s="844" t="s">
        <v>301</v>
      </c>
      <c r="C141" s="847"/>
      <c r="D141" s="850"/>
      <c r="E141" s="194" t="s">
        <v>72</v>
      </c>
      <c r="F141" s="188">
        <f t="shared" si="8"/>
        <v>4</v>
      </c>
      <c r="G141" s="188"/>
      <c r="H141" s="23">
        <v>1</v>
      </c>
      <c r="I141" s="23"/>
      <c r="J141" s="23">
        <v>1</v>
      </c>
      <c r="K141" s="23"/>
      <c r="L141" s="23">
        <v>1</v>
      </c>
      <c r="M141" s="23"/>
      <c r="N141" s="23">
        <v>1</v>
      </c>
      <c r="O141" s="23"/>
      <c r="P141" s="975"/>
    </row>
    <row r="142" spans="1:16">
      <c r="A142" s="819"/>
      <c r="B142" s="845"/>
      <c r="C142" s="848"/>
      <c r="D142" s="851"/>
      <c r="E142" s="189" t="s">
        <v>160</v>
      </c>
      <c r="F142" s="643">
        <v>120</v>
      </c>
      <c r="G142" s="188"/>
      <c r="H142" s="23">
        <v>120</v>
      </c>
      <c r="I142" s="23"/>
      <c r="J142" s="23">
        <v>120</v>
      </c>
      <c r="K142" s="23"/>
      <c r="L142" s="23">
        <v>120</v>
      </c>
      <c r="M142" s="23"/>
      <c r="N142" s="23">
        <v>120</v>
      </c>
      <c r="O142" s="23"/>
      <c r="P142" s="975"/>
    </row>
    <row r="143" spans="1:16">
      <c r="A143" s="820"/>
      <c r="B143" s="962"/>
      <c r="C143" s="1163"/>
      <c r="D143" s="999"/>
      <c r="E143" s="189" t="s">
        <v>169</v>
      </c>
      <c r="F143" s="643">
        <v>8</v>
      </c>
      <c r="G143" s="188"/>
      <c r="H143" s="23">
        <v>8</v>
      </c>
      <c r="I143" s="23"/>
      <c r="J143" s="23">
        <v>8</v>
      </c>
      <c r="K143" s="23"/>
      <c r="L143" s="23">
        <v>8</v>
      </c>
      <c r="M143" s="23"/>
      <c r="N143" s="23">
        <v>8</v>
      </c>
      <c r="O143" s="23"/>
      <c r="P143" s="974"/>
    </row>
    <row r="144" spans="1:16" ht="18" customHeight="1">
      <c r="A144" s="837" t="s">
        <v>159</v>
      </c>
      <c r="B144" s="838"/>
      <c r="C144" s="838"/>
      <c r="D144" s="105"/>
      <c r="E144" s="105"/>
      <c r="F144" s="106"/>
      <c r="G144" s="106"/>
      <c r="H144" s="328"/>
      <c r="I144" s="328"/>
      <c r="J144" s="328"/>
      <c r="K144" s="328"/>
      <c r="L144" s="328"/>
      <c r="M144" s="328"/>
      <c r="N144" s="328"/>
      <c r="O144" s="328"/>
      <c r="P144" s="361"/>
    </row>
    <row r="145" spans="1:16" ht="18.75" hidden="1" customHeight="1">
      <c r="A145" s="363">
        <v>6</v>
      </c>
      <c r="B145" s="1198" t="s">
        <v>183</v>
      </c>
      <c r="C145" s="1012" t="s">
        <v>31</v>
      </c>
      <c r="D145" s="1038" t="s">
        <v>29</v>
      </c>
      <c r="E145" s="309" t="s">
        <v>181</v>
      </c>
      <c r="F145" s="310">
        <f t="shared" ref="F145:F148" si="9">SUM(H145+J145+L145+N145)</f>
        <v>0</v>
      </c>
      <c r="G145" s="310"/>
      <c r="H145" s="23"/>
      <c r="I145" s="23"/>
      <c r="J145" s="23"/>
      <c r="K145" s="23"/>
      <c r="L145" s="23"/>
      <c r="M145" s="23"/>
      <c r="N145" s="23"/>
      <c r="O145" s="23"/>
      <c r="P145" s="364"/>
    </row>
    <row r="146" spans="1:16" ht="17.25" hidden="1" customHeight="1">
      <c r="A146" s="365"/>
      <c r="B146" s="1199"/>
      <c r="C146" s="1014"/>
      <c r="D146" s="1038"/>
      <c r="E146" s="309" t="s">
        <v>182</v>
      </c>
      <c r="F146" s="310">
        <f t="shared" si="9"/>
        <v>0</v>
      </c>
      <c r="G146" s="310"/>
      <c r="H146" s="23"/>
      <c r="I146" s="23"/>
      <c r="J146" s="23"/>
      <c r="K146" s="23"/>
      <c r="L146" s="23"/>
      <c r="M146" s="23"/>
      <c r="N146" s="23"/>
      <c r="O146" s="23"/>
      <c r="P146" s="364"/>
    </row>
    <row r="147" spans="1:16" ht="22.5" hidden="1">
      <c r="A147" s="1080"/>
      <c r="B147" s="329" t="s">
        <v>193</v>
      </c>
      <c r="C147" s="329"/>
      <c r="D147" s="329"/>
      <c r="E147" s="318" t="s">
        <v>172</v>
      </c>
      <c r="F147" s="310">
        <f t="shared" si="9"/>
        <v>0</v>
      </c>
      <c r="G147" s="310"/>
      <c r="H147" s="23"/>
      <c r="I147" s="23"/>
      <c r="J147" s="23"/>
      <c r="K147" s="23"/>
      <c r="L147" s="23"/>
      <c r="M147" s="23"/>
      <c r="N147" s="23"/>
      <c r="O147" s="23"/>
      <c r="P147" s="364"/>
    </row>
    <row r="148" spans="1:16" ht="28.5" customHeight="1">
      <c r="A148" s="1080"/>
      <c r="B148" s="912" t="s">
        <v>195</v>
      </c>
      <c r="C148" s="850"/>
      <c r="D148" s="850"/>
      <c r="E148" s="204" t="s">
        <v>72</v>
      </c>
      <c r="F148" s="188">
        <f t="shared" si="9"/>
        <v>8</v>
      </c>
      <c r="G148" s="188"/>
      <c r="H148" s="23">
        <f>1+1</f>
        <v>2</v>
      </c>
      <c r="I148" s="23"/>
      <c r="J148" s="23">
        <f>1+1</f>
        <v>2</v>
      </c>
      <c r="K148" s="23"/>
      <c r="L148" s="23">
        <f>1+1</f>
        <v>2</v>
      </c>
      <c r="M148" s="23"/>
      <c r="N148" s="23">
        <f>1+1</f>
        <v>2</v>
      </c>
      <c r="O148" s="23"/>
      <c r="P148" s="973" t="s">
        <v>308</v>
      </c>
    </row>
    <row r="149" spans="1:16" ht="23.25" customHeight="1" thickBot="1">
      <c r="A149" s="1081"/>
      <c r="B149" s="968"/>
      <c r="C149" s="852"/>
      <c r="D149" s="852"/>
      <c r="E149" s="227" t="s">
        <v>180</v>
      </c>
      <c r="F149" s="760">
        <v>120</v>
      </c>
      <c r="G149" s="183"/>
      <c r="H149" s="260">
        <v>120</v>
      </c>
      <c r="I149" s="260"/>
      <c r="J149" s="260">
        <v>120</v>
      </c>
      <c r="K149" s="260"/>
      <c r="L149" s="260">
        <v>120</v>
      </c>
      <c r="M149" s="260"/>
      <c r="N149" s="260">
        <v>120</v>
      </c>
      <c r="O149" s="260"/>
      <c r="P149" s="1113"/>
    </row>
    <row r="150" spans="1:16">
      <c r="A150" s="1073"/>
      <c r="B150" s="1074"/>
      <c r="C150" s="1074"/>
      <c r="D150" s="1074"/>
      <c r="E150" s="1074"/>
      <c r="F150" s="1074"/>
      <c r="G150" s="1074"/>
      <c r="H150" s="1074"/>
      <c r="I150" s="1074"/>
      <c r="J150" s="1074"/>
      <c r="K150" s="1074"/>
      <c r="L150" s="1074"/>
      <c r="M150" s="1074"/>
      <c r="N150" s="1074"/>
      <c r="O150" s="1074"/>
      <c r="P150" s="1075"/>
    </row>
    <row r="151" spans="1:16" ht="21" hidden="1" customHeight="1">
      <c r="A151" s="1009" t="s">
        <v>202</v>
      </c>
      <c r="B151" s="1010"/>
      <c r="C151" s="1011"/>
      <c r="D151" s="107"/>
      <c r="E151" s="108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109"/>
    </row>
    <row r="152" spans="1:16" ht="22.5" hidden="1">
      <c r="A152" s="315">
        <v>1</v>
      </c>
      <c r="B152" s="316" t="s">
        <v>80</v>
      </c>
      <c r="C152" s="309"/>
      <c r="D152" s="309"/>
      <c r="E152" s="145" t="s">
        <v>81</v>
      </c>
      <c r="F152" s="121">
        <f t="shared" ref="F152:F160" si="10">SUM(H152+J152+L152+N152)</f>
        <v>0</v>
      </c>
      <c r="G152" s="121"/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 ht="22.5" hidden="1">
      <c r="A153" s="315">
        <v>2</v>
      </c>
      <c r="B153" s="317" t="s">
        <v>92</v>
      </c>
      <c r="C153" s="318"/>
      <c r="D153" s="318"/>
      <c r="E153" s="130" t="s">
        <v>72</v>
      </c>
      <c r="F153" s="121">
        <f t="shared" si="10"/>
        <v>0</v>
      </c>
      <c r="G153" s="121"/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idden="1">
      <c r="A154" s="1012">
        <v>3</v>
      </c>
      <c r="B154" s="1015" t="s">
        <v>82</v>
      </c>
      <c r="C154" s="1012"/>
      <c r="D154" s="1012"/>
      <c r="E154" s="130" t="s">
        <v>83</v>
      </c>
      <c r="F154" s="121">
        <f t="shared" si="10"/>
        <v>0</v>
      </c>
      <c r="G154" s="121"/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idden="1">
      <c r="A155" s="1013"/>
      <c r="B155" s="1016"/>
      <c r="C155" s="1013"/>
      <c r="D155" s="1013"/>
      <c r="E155" s="130" t="s">
        <v>84</v>
      </c>
      <c r="F155" s="121">
        <f t="shared" si="10"/>
        <v>0</v>
      </c>
      <c r="G155" s="121"/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idden="1">
      <c r="A156" s="1013"/>
      <c r="B156" s="1016"/>
      <c r="C156" s="1013"/>
      <c r="D156" s="1013"/>
      <c r="E156" s="130" t="s">
        <v>157</v>
      </c>
      <c r="F156" s="121">
        <f t="shared" si="10"/>
        <v>0</v>
      </c>
      <c r="G156" s="121"/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 hidden="1">
      <c r="A157" s="1014"/>
      <c r="B157" s="1017"/>
      <c r="C157" s="1014"/>
      <c r="D157" s="1014"/>
      <c r="E157" s="130" t="s">
        <v>53</v>
      </c>
      <c r="F157" s="121">
        <f t="shared" si="10"/>
        <v>0</v>
      </c>
      <c r="G157" s="121"/>
      <c r="H157" s="36"/>
      <c r="I157" s="36"/>
      <c r="J157" s="36"/>
      <c r="K157" s="36"/>
      <c r="L157" s="36"/>
      <c r="M157" s="36"/>
      <c r="N157" s="36"/>
      <c r="O157" s="36"/>
      <c r="P157" s="104"/>
    </row>
    <row r="158" spans="1:16" ht="22.5" hidden="1">
      <c r="A158" s="315">
        <v>4</v>
      </c>
      <c r="B158" s="321" t="s">
        <v>93</v>
      </c>
      <c r="C158" s="322"/>
      <c r="D158" s="323"/>
      <c r="E158" s="21" t="s">
        <v>85</v>
      </c>
      <c r="F158" s="121">
        <f t="shared" si="10"/>
        <v>0</v>
      </c>
      <c r="G158" s="121"/>
      <c r="H158" s="36"/>
      <c r="I158" s="36"/>
      <c r="J158" s="36"/>
      <c r="K158" s="36"/>
      <c r="L158" s="36"/>
      <c r="M158" s="36"/>
      <c r="N158" s="36"/>
      <c r="O158" s="36"/>
      <c r="P158" s="104"/>
    </row>
    <row r="159" spans="1:16" ht="22.5" hidden="1">
      <c r="A159" s="315">
        <v>5</v>
      </c>
      <c r="B159" s="321" t="s">
        <v>86</v>
      </c>
      <c r="C159" s="322"/>
      <c r="D159" s="323"/>
      <c r="E159" s="21" t="s">
        <v>87</v>
      </c>
      <c r="F159" s="121">
        <f t="shared" si="10"/>
        <v>0</v>
      </c>
      <c r="G159" s="121"/>
      <c r="H159" s="36"/>
      <c r="I159" s="36"/>
      <c r="J159" s="36"/>
      <c r="K159" s="36"/>
      <c r="L159" s="36"/>
      <c r="M159" s="36"/>
      <c r="N159" s="36"/>
      <c r="O159" s="36"/>
      <c r="P159" s="104"/>
    </row>
    <row r="160" spans="1:16" ht="33.75" hidden="1">
      <c r="A160" s="309">
        <v>6</v>
      </c>
      <c r="B160" s="321" t="s">
        <v>88</v>
      </c>
      <c r="C160" s="322"/>
      <c r="D160" s="323"/>
      <c r="E160" s="21" t="s">
        <v>72</v>
      </c>
      <c r="F160" s="121">
        <f t="shared" si="10"/>
        <v>0</v>
      </c>
      <c r="G160" s="121"/>
      <c r="H160" s="36"/>
      <c r="I160" s="36"/>
      <c r="J160" s="36"/>
      <c r="K160" s="36"/>
      <c r="L160" s="36"/>
      <c r="M160" s="36"/>
      <c r="N160" s="36"/>
      <c r="O160" s="36"/>
      <c r="P160" s="104"/>
    </row>
    <row r="161" spans="1:16" hidden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25.5" customHeight="1">
      <c r="A177" s="4"/>
      <c r="B177" s="909" t="s">
        <v>129</v>
      </c>
      <c r="C177" s="909"/>
      <c r="D177" s="857" t="s">
        <v>132</v>
      </c>
      <c r="E177" s="857"/>
      <c r="F177" s="857"/>
      <c r="G177" s="857"/>
      <c r="H177" s="857"/>
      <c r="I177" s="857"/>
      <c r="J177" s="857"/>
      <c r="K177" s="857"/>
      <c r="L177" s="857"/>
      <c r="M177" s="857"/>
      <c r="N177" s="857"/>
      <c r="O177" s="857"/>
      <c r="P177" s="857"/>
    </row>
    <row r="178" spans="1:16">
      <c r="A178" s="4"/>
      <c r="B178" s="858"/>
      <c r="C178" s="858"/>
      <c r="D178" s="858"/>
      <c r="E178" s="858"/>
      <c r="F178" s="858"/>
      <c r="G178" s="858"/>
      <c r="H178" s="858"/>
      <c r="I178" s="858"/>
      <c r="J178" s="858"/>
      <c r="K178" s="858"/>
      <c r="L178" s="858"/>
      <c r="M178" s="858"/>
      <c r="N178" s="858"/>
      <c r="O178" s="858"/>
      <c r="P178" s="858"/>
    </row>
    <row r="179" spans="1:16" ht="15.75">
      <c r="A179" s="4"/>
      <c r="B179" s="859" t="s">
        <v>0</v>
      </c>
      <c r="C179" s="859"/>
      <c r="D179" s="859"/>
      <c r="E179" s="859"/>
      <c r="F179" s="859"/>
      <c r="G179" s="859"/>
      <c r="H179" s="859"/>
      <c r="I179" s="859"/>
      <c r="J179" s="859"/>
      <c r="K179" s="859"/>
      <c r="L179" s="859"/>
      <c r="M179" s="859"/>
      <c r="N179" s="859"/>
      <c r="O179" s="859"/>
      <c r="P179" s="859"/>
    </row>
    <row r="180" spans="1:16" ht="15.75">
      <c r="A180" s="4"/>
      <c r="B180" s="2"/>
      <c r="C180" s="17"/>
      <c r="D180" s="17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</row>
    <row r="181" spans="1:16">
      <c r="A181" s="4"/>
      <c r="B181" s="7" t="s">
        <v>1</v>
      </c>
      <c r="C181" s="860" t="s">
        <v>2</v>
      </c>
      <c r="D181" s="860"/>
      <c r="E181" s="860"/>
      <c r="F181" s="860"/>
      <c r="G181" s="860"/>
      <c r="H181" s="860"/>
      <c r="I181" s="860"/>
      <c r="J181" s="860"/>
      <c r="K181" s="860"/>
      <c r="L181" s="860"/>
      <c r="M181" s="860"/>
      <c r="N181" s="860"/>
      <c r="O181" s="860"/>
      <c r="P181" s="860"/>
    </row>
    <row r="182" spans="1:16">
      <c r="A182" s="4"/>
      <c r="B182" s="7" t="s">
        <v>3</v>
      </c>
      <c r="C182" s="860" t="s">
        <v>4</v>
      </c>
      <c r="D182" s="860"/>
      <c r="E182" s="860"/>
      <c r="F182" s="860"/>
      <c r="G182" s="860"/>
      <c r="H182" s="860"/>
      <c r="I182" s="860"/>
      <c r="J182" s="860"/>
      <c r="K182" s="860"/>
      <c r="L182" s="860"/>
      <c r="M182" s="860"/>
      <c r="N182" s="860"/>
      <c r="O182" s="860"/>
      <c r="P182" s="860"/>
    </row>
    <row r="183" spans="1:16">
      <c r="A183" s="4"/>
      <c r="B183" s="132" t="s">
        <v>5</v>
      </c>
      <c r="C183" s="861" t="s">
        <v>6</v>
      </c>
      <c r="D183" s="861"/>
      <c r="E183" s="861"/>
      <c r="F183" s="861"/>
      <c r="G183" s="861"/>
      <c r="H183" s="861"/>
      <c r="I183" s="861"/>
      <c r="J183" s="861"/>
      <c r="K183" s="861"/>
      <c r="L183" s="861"/>
      <c r="M183" s="861"/>
      <c r="N183" s="861"/>
      <c r="O183" s="861"/>
      <c r="P183" s="861"/>
    </row>
    <row r="184" spans="1:16">
      <c r="A184" s="4"/>
      <c r="B184" s="37" t="s">
        <v>108</v>
      </c>
      <c r="C184" s="871" t="s">
        <v>109</v>
      </c>
      <c r="D184" s="871"/>
      <c r="E184" s="871"/>
      <c r="F184" s="871"/>
      <c r="G184" s="871"/>
      <c r="H184" s="871"/>
      <c r="I184" s="871"/>
      <c r="J184" s="871"/>
      <c r="K184" s="871"/>
      <c r="L184" s="871"/>
      <c r="M184" s="871"/>
      <c r="N184" s="871"/>
      <c r="O184" s="871"/>
      <c r="P184" s="871"/>
    </row>
    <row r="185" spans="1:16">
      <c r="A185" s="4"/>
      <c r="B185" s="9" t="s">
        <v>110</v>
      </c>
      <c r="C185" s="870" t="s">
        <v>111</v>
      </c>
      <c r="D185" s="870"/>
      <c r="E185" s="870"/>
      <c r="F185" s="870"/>
      <c r="G185" s="870"/>
      <c r="H185" s="870"/>
      <c r="I185" s="870"/>
      <c r="J185" s="870"/>
      <c r="K185" s="870"/>
      <c r="L185" s="870"/>
      <c r="M185" s="870"/>
      <c r="N185" s="870"/>
      <c r="O185" s="870"/>
      <c r="P185" s="870"/>
    </row>
    <row r="186" spans="1:16" ht="15.75" thickBot="1">
      <c r="A186" s="4"/>
      <c r="B186" s="9"/>
      <c r="C186" s="872"/>
      <c r="D186" s="872"/>
      <c r="E186" s="872"/>
      <c r="F186" s="872"/>
      <c r="G186" s="872"/>
      <c r="H186" s="872"/>
      <c r="I186" s="872"/>
      <c r="J186" s="872"/>
      <c r="K186" s="872"/>
      <c r="L186" s="872"/>
      <c r="M186" s="872"/>
      <c r="N186" s="872"/>
      <c r="O186" s="872"/>
      <c r="P186" s="872"/>
    </row>
    <row r="187" spans="1:16">
      <c r="A187" s="855" t="s">
        <v>12</v>
      </c>
      <c r="B187" s="905" t="s">
        <v>13</v>
      </c>
      <c r="C187" s="854" t="s">
        <v>14</v>
      </c>
      <c r="D187" s="854"/>
      <c r="E187" s="855" t="s">
        <v>15</v>
      </c>
      <c r="F187" s="854" t="s">
        <v>16</v>
      </c>
      <c r="G187" s="854"/>
      <c r="H187" s="854"/>
      <c r="I187" s="854"/>
      <c r="J187" s="854"/>
      <c r="K187" s="854"/>
      <c r="L187" s="854"/>
      <c r="M187" s="854"/>
      <c r="N187" s="854"/>
      <c r="O187" s="854"/>
      <c r="P187" s="853" t="s">
        <v>17</v>
      </c>
    </row>
    <row r="188" spans="1:16">
      <c r="A188" s="855"/>
      <c r="B188" s="906"/>
      <c r="C188" s="854" t="s">
        <v>18</v>
      </c>
      <c r="D188" s="854" t="s">
        <v>19</v>
      </c>
      <c r="E188" s="855"/>
      <c r="F188" s="855" t="s">
        <v>28</v>
      </c>
      <c r="G188" s="856" t="s">
        <v>20</v>
      </c>
      <c r="H188" s="855" t="s">
        <v>114</v>
      </c>
      <c r="I188" s="855"/>
      <c r="J188" s="855" t="s">
        <v>115</v>
      </c>
      <c r="K188" s="855"/>
      <c r="L188" s="855" t="s">
        <v>116</v>
      </c>
      <c r="M188" s="855"/>
      <c r="N188" s="855" t="s">
        <v>117</v>
      </c>
      <c r="O188" s="855"/>
      <c r="P188" s="853"/>
    </row>
    <row r="189" spans="1:16" ht="29.25">
      <c r="A189" s="855"/>
      <c r="B189" s="907"/>
      <c r="C189" s="854"/>
      <c r="D189" s="854"/>
      <c r="E189" s="855"/>
      <c r="F189" s="855"/>
      <c r="G189" s="856"/>
      <c r="H189" s="133" t="s">
        <v>25</v>
      </c>
      <c r="I189" s="133" t="s">
        <v>26</v>
      </c>
      <c r="J189" s="133" t="s">
        <v>25</v>
      </c>
      <c r="K189" s="133" t="s">
        <v>26</v>
      </c>
      <c r="L189" s="133" t="s">
        <v>25</v>
      </c>
      <c r="M189" s="133" t="s">
        <v>26</v>
      </c>
      <c r="N189" s="133" t="s">
        <v>25</v>
      </c>
      <c r="O189" s="133" t="s">
        <v>26</v>
      </c>
      <c r="P189" s="853"/>
    </row>
    <row r="190" spans="1:16">
      <c r="A190" s="891" t="s">
        <v>135</v>
      </c>
      <c r="B190" s="892"/>
      <c r="C190" s="892"/>
      <c r="D190" s="892"/>
      <c r="E190" s="892"/>
      <c r="F190" s="892"/>
      <c r="G190" s="892"/>
      <c r="H190" s="892"/>
      <c r="I190" s="892"/>
      <c r="J190" s="892"/>
      <c r="K190" s="892"/>
      <c r="L190" s="892"/>
      <c r="M190" s="892"/>
      <c r="N190" s="892"/>
      <c r="O190" s="892"/>
      <c r="P190" s="893"/>
    </row>
    <row r="191" spans="1:16" ht="33.75">
      <c r="A191" s="336">
        <v>1</v>
      </c>
      <c r="B191" s="321" t="s">
        <v>136</v>
      </c>
      <c r="C191" s="337"/>
      <c r="D191" s="337"/>
      <c r="E191" s="338" t="s">
        <v>34</v>
      </c>
      <c r="F191" s="121">
        <f t="shared" ref="F191:F193" si="11">SUM(H191+J191+L191+N191)</f>
        <v>0</v>
      </c>
      <c r="G191" s="121">
        <f t="shared" ref="G191:G193" si="12">SUM(I191+K191+M191+O191)</f>
        <v>0</v>
      </c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1:16" ht="33.75">
      <c r="A192" s="336">
        <v>2</v>
      </c>
      <c r="B192" s="321" t="s">
        <v>94</v>
      </c>
      <c r="C192" s="337"/>
      <c r="D192" s="337"/>
      <c r="E192" s="338" t="s">
        <v>34</v>
      </c>
      <c r="F192" s="121">
        <f t="shared" si="11"/>
        <v>0</v>
      </c>
      <c r="G192" s="121">
        <f t="shared" si="12"/>
        <v>0</v>
      </c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ht="22.5">
      <c r="A193" s="336">
        <v>3</v>
      </c>
      <c r="B193" s="321" t="s">
        <v>156</v>
      </c>
      <c r="C193" s="337"/>
      <c r="D193" s="337"/>
      <c r="E193" s="338" t="s">
        <v>72</v>
      </c>
      <c r="F193" s="121">
        <f t="shared" si="11"/>
        <v>0</v>
      </c>
      <c r="G193" s="121">
        <f t="shared" si="12"/>
        <v>0</v>
      </c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>
      <c r="A194" s="51"/>
      <c r="B194" s="48"/>
      <c r="C194" s="52"/>
      <c r="D194" s="52"/>
      <c r="E194" s="53"/>
      <c r="F194" s="53"/>
      <c r="G194" s="44"/>
      <c r="H194" s="44"/>
      <c r="I194" s="44"/>
      <c r="J194" s="44"/>
      <c r="K194" s="44"/>
      <c r="L194" s="44"/>
      <c r="M194" s="44"/>
      <c r="N194" s="44"/>
      <c r="O194" s="44"/>
      <c r="P194" s="44"/>
    </row>
    <row r="195" spans="1:16">
      <c r="A195" s="51"/>
      <c r="B195" s="48"/>
      <c r="C195" s="52"/>
      <c r="D195" s="52"/>
      <c r="E195" s="53"/>
      <c r="F195" s="53"/>
      <c r="G195" s="44"/>
      <c r="H195" s="44"/>
      <c r="I195" s="44"/>
      <c r="J195" s="44"/>
      <c r="K195" s="44"/>
      <c r="L195" s="44"/>
      <c r="M195" s="44"/>
      <c r="N195" s="44"/>
      <c r="O195" s="44"/>
      <c r="P195" s="44"/>
    </row>
    <row r="196" spans="1:16">
      <c r="A196" s="51"/>
      <c r="B196" s="48"/>
      <c r="C196" s="52"/>
      <c r="D196" s="52"/>
      <c r="E196" s="53"/>
      <c r="F196" s="53"/>
      <c r="G196" s="44"/>
      <c r="H196" s="44"/>
      <c r="I196" s="44"/>
      <c r="J196" s="44"/>
      <c r="K196" s="44"/>
      <c r="L196" s="44"/>
      <c r="M196" s="44"/>
      <c r="N196" s="44"/>
      <c r="O196" s="44"/>
      <c r="P196" s="44"/>
    </row>
    <row r="197" spans="1:16" ht="20.25" customHeight="1">
      <c r="A197" s="51"/>
      <c r="B197" s="909" t="s">
        <v>129</v>
      </c>
      <c r="C197" s="909"/>
      <c r="D197" s="857" t="s">
        <v>132</v>
      </c>
      <c r="E197" s="857"/>
      <c r="F197" s="857"/>
      <c r="G197" s="857"/>
      <c r="H197" s="857"/>
      <c r="I197" s="857"/>
      <c r="J197" s="857"/>
      <c r="K197" s="857"/>
      <c r="L197" s="857"/>
      <c r="M197" s="857"/>
      <c r="N197" s="857"/>
      <c r="O197" s="857"/>
      <c r="P197" s="857"/>
    </row>
    <row r="198" spans="1:16">
      <c r="A198" s="51"/>
      <c r="B198" s="858"/>
      <c r="C198" s="858"/>
      <c r="D198" s="858"/>
      <c r="E198" s="858"/>
      <c r="F198" s="858"/>
      <c r="G198" s="858"/>
      <c r="H198" s="858"/>
      <c r="I198" s="858"/>
      <c r="J198" s="858"/>
      <c r="K198" s="858"/>
      <c r="L198" s="858"/>
      <c r="M198" s="858"/>
      <c r="N198" s="858"/>
      <c r="O198" s="858"/>
      <c r="P198" s="858"/>
    </row>
    <row r="199" spans="1:16" ht="15.75">
      <c r="A199" s="51"/>
      <c r="B199" s="859" t="s">
        <v>0</v>
      </c>
      <c r="C199" s="859"/>
      <c r="D199" s="859"/>
      <c r="E199" s="859"/>
      <c r="F199" s="859"/>
      <c r="G199" s="859"/>
      <c r="H199" s="859"/>
      <c r="I199" s="859"/>
      <c r="J199" s="859"/>
      <c r="K199" s="859"/>
      <c r="L199" s="859"/>
      <c r="M199" s="859"/>
      <c r="N199" s="859"/>
      <c r="O199" s="859"/>
      <c r="P199" s="859"/>
    </row>
    <row r="200" spans="1:16" ht="15.75">
      <c r="A200" s="51"/>
      <c r="B200" s="2"/>
      <c r="C200" s="17"/>
      <c r="D200" s="17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</row>
    <row r="201" spans="1:16">
      <c r="A201" s="51"/>
      <c r="B201" s="7" t="s">
        <v>1</v>
      </c>
      <c r="C201" s="860" t="s">
        <v>2</v>
      </c>
      <c r="D201" s="860"/>
      <c r="E201" s="860"/>
      <c r="F201" s="860"/>
      <c r="G201" s="860"/>
      <c r="H201" s="860"/>
      <c r="I201" s="860"/>
      <c r="J201" s="860"/>
      <c r="K201" s="860"/>
      <c r="L201" s="860"/>
      <c r="M201" s="860"/>
      <c r="N201" s="860"/>
      <c r="O201" s="860"/>
      <c r="P201" s="860"/>
    </row>
    <row r="202" spans="1:16">
      <c r="A202" s="51"/>
      <c r="B202" s="7" t="s">
        <v>3</v>
      </c>
      <c r="C202" s="860" t="s">
        <v>4</v>
      </c>
      <c r="D202" s="860"/>
      <c r="E202" s="860"/>
      <c r="F202" s="860"/>
      <c r="G202" s="860"/>
      <c r="H202" s="860"/>
      <c r="I202" s="860"/>
      <c r="J202" s="860"/>
      <c r="K202" s="860"/>
      <c r="L202" s="860"/>
      <c r="M202" s="860"/>
      <c r="N202" s="860"/>
      <c r="O202" s="860"/>
      <c r="P202" s="860"/>
    </row>
    <row r="203" spans="1:16">
      <c r="A203" s="51"/>
      <c r="B203" s="132" t="s">
        <v>5</v>
      </c>
      <c r="C203" s="861" t="s">
        <v>6</v>
      </c>
      <c r="D203" s="861"/>
      <c r="E203" s="861"/>
      <c r="F203" s="861"/>
      <c r="G203" s="861"/>
      <c r="H203" s="861"/>
      <c r="I203" s="861"/>
      <c r="J203" s="861"/>
      <c r="K203" s="861"/>
      <c r="L203" s="861"/>
      <c r="M203" s="861"/>
      <c r="N203" s="861"/>
      <c r="O203" s="861"/>
      <c r="P203" s="861"/>
    </row>
    <row r="204" spans="1:16">
      <c r="A204" s="51"/>
      <c r="B204" s="37" t="s">
        <v>102</v>
      </c>
      <c r="C204" s="860" t="s">
        <v>112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 ht="21" customHeight="1">
      <c r="A205" s="51"/>
      <c r="B205" s="9" t="s">
        <v>104</v>
      </c>
      <c r="C205" s="860" t="s">
        <v>105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51"/>
      <c r="B206" s="14" t="s">
        <v>106</v>
      </c>
      <c r="C206" s="869" t="s">
        <v>107</v>
      </c>
      <c r="D206" s="869"/>
      <c r="E206" s="869"/>
      <c r="F206" s="869"/>
      <c r="G206" s="869"/>
      <c r="H206" s="869"/>
      <c r="I206" s="869"/>
      <c r="J206" s="869"/>
      <c r="K206" s="869"/>
      <c r="L206" s="869"/>
      <c r="M206" s="869"/>
      <c r="N206" s="869"/>
      <c r="O206" s="869"/>
      <c r="P206" s="869"/>
    </row>
    <row r="207" spans="1:16">
      <c r="A207" s="51"/>
      <c r="B207" s="14"/>
      <c r="C207" s="862"/>
      <c r="D207" s="862"/>
      <c r="E207" s="862"/>
      <c r="F207" s="862"/>
      <c r="G207" s="862"/>
      <c r="H207" s="862"/>
      <c r="I207" s="862"/>
      <c r="J207" s="862"/>
      <c r="K207" s="862"/>
      <c r="L207" s="862"/>
      <c r="M207" s="862"/>
      <c r="N207" s="862"/>
      <c r="O207" s="862"/>
      <c r="P207" s="862"/>
    </row>
    <row r="208" spans="1:16">
      <c r="A208" s="855" t="s">
        <v>12</v>
      </c>
      <c r="B208" s="905" t="s">
        <v>13</v>
      </c>
      <c r="C208" s="854" t="s">
        <v>14</v>
      </c>
      <c r="D208" s="854"/>
      <c r="E208" s="855" t="s">
        <v>15</v>
      </c>
      <c r="F208" s="854" t="s">
        <v>16</v>
      </c>
      <c r="G208" s="854"/>
      <c r="H208" s="854"/>
      <c r="I208" s="854"/>
      <c r="J208" s="854"/>
      <c r="K208" s="854"/>
      <c r="L208" s="854"/>
      <c r="M208" s="854"/>
      <c r="N208" s="854"/>
      <c r="O208" s="854"/>
      <c r="P208" s="853" t="s">
        <v>17</v>
      </c>
    </row>
    <row r="209" spans="1:16">
      <c r="A209" s="855"/>
      <c r="B209" s="906"/>
      <c r="C209" s="854" t="s">
        <v>18</v>
      </c>
      <c r="D209" s="854" t="s">
        <v>19</v>
      </c>
      <c r="E209" s="855"/>
      <c r="F209" s="855" t="s">
        <v>28</v>
      </c>
      <c r="G209" s="856" t="s">
        <v>20</v>
      </c>
      <c r="H209" s="855" t="s">
        <v>21</v>
      </c>
      <c r="I209" s="855"/>
      <c r="J209" s="855" t="s">
        <v>22</v>
      </c>
      <c r="K209" s="855"/>
      <c r="L209" s="855" t="s">
        <v>23</v>
      </c>
      <c r="M209" s="855"/>
      <c r="N209" s="855" t="s">
        <v>24</v>
      </c>
      <c r="O209" s="855"/>
      <c r="P209" s="853"/>
    </row>
    <row r="210" spans="1:16" ht="29.25">
      <c r="A210" s="855"/>
      <c r="B210" s="907"/>
      <c r="C210" s="854"/>
      <c r="D210" s="854"/>
      <c r="E210" s="855"/>
      <c r="F210" s="855"/>
      <c r="G210" s="856"/>
      <c r="H210" s="133" t="s">
        <v>25</v>
      </c>
      <c r="I210" s="133" t="s">
        <v>26</v>
      </c>
      <c r="J210" s="133" t="s">
        <v>25</v>
      </c>
      <c r="K210" s="133" t="s">
        <v>26</v>
      </c>
      <c r="L210" s="133" t="s">
        <v>25</v>
      </c>
      <c r="M210" s="133" t="s">
        <v>26</v>
      </c>
      <c r="N210" s="133" t="s">
        <v>25</v>
      </c>
      <c r="O210" s="133" t="s">
        <v>26</v>
      </c>
      <c r="P210" s="853"/>
    </row>
    <row r="211" spans="1:16">
      <c r="A211" s="888" t="s">
        <v>95</v>
      </c>
      <c r="B211" s="889"/>
      <c r="C211" s="889"/>
      <c r="D211" s="889"/>
      <c r="E211" s="889"/>
      <c r="F211" s="889"/>
      <c r="G211" s="889"/>
      <c r="H211" s="889"/>
      <c r="I211" s="889"/>
      <c r="J211" s="889"/>
      <c r="K211" s="889"/>
      <c r="L211" s="889"/>
      <c r="M211" s="889"/>
      <c r="N211" s="889"/>
      <c r="O211" s="889"/>
      <c r="P211" s="890"/>
    </row>
    <row r="212" spans="1:16" ht="22.5">
      <c r="A212" s="323">
        <v>1</v>
      </c>
      <c r="B212" s="321" t="s">
        <v>133</v>
      </c>
      <c r="C212" s="323"/>
      <c r="D212" s="323"/>
      <c r="E212" s="323" t="s">
        <v>134</v>
      </c>
      <c r="F212" s="121">
        <f>SUM(H212+J212+L212+N212)</f>
        <v>0</v>
      </c>
      <c r="G212" s="121">
        <f t="shared" ref="G212" si="13">SUM(I212+K212+M212+O212)</f>
        <v>0</v>
      </c>
      <c r="H212" s="89"/>
      <c r="I212" s="89"/>
      <c r="J212" s="89"/>
      <c r="K212" s="89"/>
      <c r="L212" s="89"/>
      <c r="M212" s="89"/>
      <c r="N212" s="89"/>
      <c r="O212" s="89"/>
      <c r="P212" s="89"/>
    </row>
    <row r="213" spans="1:16">
      <c r="A213" s="16"/>
      <c r="B213" s="3"/>
      <c r="C213" s="18"/>
      <c r="D213" s="1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</sheetData>
  <mergeCells count="243"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O15:P15"/>
    <mergeCell ref="A16:A18"/>
    <mergeCell ref="B16:B18"/>
    <mergeCell ref="C16:C18"/>
    <mergeCell ref="D16:D18"/>
    <mergeCell ref="C13:C14"/>
    <mergeCell ref="D13:D14"/>
    <mergeCell ref="F13:F14"/>
    <mergeCell ref="G13:G14"/>
    <mergeCell ref="H13:I13"/>
    <mergeCell ref="J13:K13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B46:P46"/>
    <mergeCell ref="C48:P48"/>
    <mergeCell ref="C49:P49"/>
    <mergeCell ref="C50:P50"/>
    <mergeCell ref="C51:P51"/>
    <mergeCell ref="C52:P52"/>
    <mergeCell ref="A33:A36"/>
    <mergeCell ref="B33:B36"/>
    <mergeCell ref="C33:C36"/>
    <mergeCell ref="D33:D36"/>
    <mergeCell ref="P33:P36"/>
    <mergeCell ref="B44:C44"/>
    <mergeCell ref="D44:P44"/>
    <mergeCell ref="F56:F57"/>
    <mergeCell ref="G56:G57"/>
    <mergeCell ref="H56:I56"/>
    <mergeCell ref="J56:K56"/>
    <mergeCell ref="L56:M56"/>
    <mergeCell ref="N56:O56"/>
    <mergeCell ref="C53:P53"/>
    <mergeCell ref="C54:P54"/>
    <mergeCell ref="A55:A57"/>
    <mergeCell ref="B55:B57"/>
    <mergeCell ref="C55:D55"/>
    <mergeCell ref="E55:E57"/>
    <mergeCell ref="F55:O55"/>
    <mergeCell ref="P55:P57"/>
    <mergeCell ref="C56:C57"/>
    <mergeCell ref="D56:D57"/>
    <mergeCell ref="A64:A65"/>
    <mergeCell ref="B64:B65"/>
    <mergeCell ref="C64:C65"/>
    <mergeCell ref="D64:D65"/>
    <mergeCell ref="A67:A68"/>
    <mergeCell ref="B67:B68"/>
    <mergeCell ref="C67:C68"/>
    <mergeCell ref="D67:D68"/>
    <mergeCell ref="A58:P58"/>
    <mergeCell ref="A59:A60"/>
    <mergeCell ref="B59:B60"/>
    <mergeCell ref="C59:C60"/>
    <mergeCell ref="D59:D60"/>
    <mergeCell ref="A61:A62"/>
    <mergeCell ref="B61:B62"/>
    <mergeCell ref="C61:C62"/>
    <mergeCell ref="D61:D62"/>
    <mergeCell ref="A78:A79"/>
    <mergeCell ref="B78:B79"/>
    <mergeCell ref="C78:C79"/>
    <mergeCell ref="D78:D79"/>
    <mergeCell ref="A70:A71"/>
    <mergeCell ref="B70:B71"/>
    <mergeCell ref="C70:C71"/>
    <mergeCell ref="D70:D71"/>
    <mergeCell ref="A72:A75"/>
    <mergeCell ref="B72:B75"/>
    <mergeCell ref="C72:C75"/>
    <mergeCell ref="D72:D75"/>
    <mergeCell ref="P82:P84"/>
    <mergeCell ref="A85:A86"/>
    <mergeCell ref="B85:B86"/>
    <mergeCell ref="C85:C86"/>
    <mergeCell ref="D85:D86"/>
    <mergeCell ref="P85:P86"/>
    <mergeCell ref="A82:A84"/>
    <mergeCell ref="B82:B84"/>
    <mergeCell ref="C82:C84"/>
    <mergeCell ref="D82:D84"/>
    <mergeCell ref="B96:B99"/>
    <mergeCell ref="C96:C99"/>
    <mergeCell ref="D96:D99"/>
    <mergeCell ref="A100:A103"/>
    <mergeCell ref="B100:B103"/>
    <mergeCell ref="C100:C103"/>
    <mergeCell ref="D100:D103"/>
    <mergeCell ref="P88:P107"/>
    <mergeCell ref="A89:A93"/>
    <mergeCell ref="B89:B93"/>
    <mergeCell ref="C89:C93"/>
    <mergeCell ref="D89:D93"/>
    <mergeCell ref="A94:A95"/>
    <mergeCell ref="B94:B95"/>
    <mergeCell ref="C94:C95"/>
    <mergeCell ref="D94:D95"/>
    <mergeCell ref="A96:A99"/>
    <mergeCell ref="A110:E110"/>
    <mergeCell ref="A111:C111"/>
    <mergeCell ref="A112:A114"/>
    <mergeCell ref="B112:B114"/>
    <mergeCell ref="C112:C114"/>
    <mergeCell ref="D112:D114"/>
    <mergeCell ref="A104:A106"/>
    <mergeCell ref="B104:B106"/>
    <mergeCell ref="C104:C106"/>
    <mergeCell ref="D104:D106"/>
    <mergeCell ref="A108:M108"/>
    <mergeCell ref="A109:E109"/>
    <mergeCell ref="D124:D125"/>
    <mergeCell ref="A127:A129"/>
    <mergeCell ref="B127:B129"/>
    <mergeCell ref="C127:C129"/>
    <mergeCell ref="D127:D129"/>
    <mergeCell ref="A115:A121"/>
    <mergeCell ref="B115:B118"/>
    <mergeCell ref="C115:C118"/>
    <mergeCell ref="D115:D118"/>
    <mergeCell ref="B120:B121"/>
    <mergeCell ref="C120:C121"/>
    <mergeCell ref="D120:D121"/>
    <mergeCell ref="A130:C130"/>
    <mergeCell ref="B131:B132"/>
    <mergeCell ref="B139:B140"/>
    <mergeCell ref="A135:C135"/>
    <mergeCell ref="A136:A138"/>
    <mergeCell ref="B136:B138"/>
    <mergeCell ref="C136:C138"/>
    <mergeCell ref="A122:C122"/>
    <mergeCell ref="A124:A126"/>
    <mergeCell ref="B124:B125"/>
    <mergeCell ref="C124:C125"/>
    <mergeCell ref="C139:C140"/>
    <mergeCell ref="B145:B146"/>
    <mergeCell ref="C145:C146"/>
    <mergeCell ref="D145:D146"/>
    <mergeCell ref="A147:A149"/>
    <mergeCell ref="B148:B149"/>
    <mergeCell ref="C148:C149"/>
    <mergeCell ref="D148:D149"/>
    <mergeCell ref="D136:D138"/>
    <mergeCell ref="A141:A143"/>
    <mergeCell ref="B141:B143"/>
    <mergeCell ref="C141:C143"/>
    <mergeCell ref="D141:D143"/>
    <mergeCell ref="A144:C144"/>
    <mergeCell ref="D139:D140"/>
    <mergeCell ref="B177:C177"/>
    <mergeCell ref="D177:P177"/>
    <mergeCell ref="B178:P178"/>
    <mergeCell ref="B179:P179"/>
    <mergeCell ref="C181:P181"/>
    <mergeCell ref="C182:P182"/>
    <mergeCell ref="A150:P150"/>
    <mergeCell ref="A151:C151"/>
    <mergeCell ref="A154:A157"/>
    <mergeCell ref="B154:B157"/>
    <mergeCell ref="C154:C157"/>
    <mergeCell ref="D154:D157"/>
    <mergeCell ref="C183:P183"/>
    <mergeCell ref="C184:P184"/>
    <mergeCell ref="C185:P185"/>
    <mergeCell ref="C186:P186"/>
    <mergeCell ref="A187:A189"/>
    <mergeCell ref="B187:B189"/>
    <mergeCell ref="C187:D187"/>
    <mergeCell ref="E187:E189"/>
    <mergeCell ref="F187:O187"/>
    <mergeCell ref="P187:P189"/>
    <mergeCell ref="C202:P202"/>
    <mergeCell ref="C203:P203"/>
    <mergeCell ref="C204:P204"/>
    <mergeCell ref="C205:P205"/>
    <mergeCell ref="L188:M188"/>
    <mergeCell ref="N188:O188"/>
    <mergeCell ref="A190:P190"/>
    <mergeCell ref="B197:C197"/>
    <mergeCell ref="D197:P197"/>
    <mergeCell ref="B198:P198"/>
    <mergeCell ref="C188:C189"/>
    <mergeCell ref="D188:D189"/>
    <mergeCell ref="F188:F189"/>
    <mergeCell ref="G188:G189"/>
    <mergeCell ref="H188:I188"/>
    <mergeCell ref="J188:K188"/>
    <mergeCell ref="P112:P121"/>
    <mergeCell ref="P148:P149"/>
    <mergeCell ref="P131:P134"/>
    <mergeCell ref="P123:P129"/>
    <mergeCell ref="P136:P143"/>
    <mergeCell ref="A211:P211"/>
    <mergeCell ref="F209:F210"/>
    <mergeCell ref="G209:G210"/>
    <mergeCell ref="H209:I209"/>
    <mergeCell ref="J209:K209"/>
    <mergeCell ref="L209:M209"/>
    <mergeCell ref="N209:O209"/>
    <mergeCell ref="C206:P206"/>
    <mergeCell ref="C207:P207"/>
    <mergeCell ref="A208:A210"/>
    <mergeCell ref="B208:B210"/>
    <mergeCell ref="C208:D208"/>
    <mergeCell ref="E208:E210"/>
    <mergeCell ref="F208:O208"/>
    <mergeCell ref="P208:P210"/>
    <mergeCell ref="C209:C210"/>
    <mergeCell ref="D209:D210"/>
    <mergeCell ref="B199:P199"/>
    <mergeCell ref="C201:P201"/>
  </mergeCells>
  <printOptions horizontalCentered="1"/>
  <pageMargins left="0.11811023622047245" right="0.11811023622047245" top="0.70866141732283472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222"/>
  <sheetViews>
    <sheetView topLeftCell="A189" workbookViewId="0">
      <selection activeCell="H112" sqref="H112:H149"/>
    </sheetView>
  </sheetViews>
  <sheetFormatPr baseColWidth="10" defaultRowHeight="15"/>
  <cols>
    <col min="1" max="1" width="4.42578125" customWidth="1"/>
    <col min="2" max="2" width="53.28515625" customWidth="1"/>
    <col min="3" max="3" width="9.7109375" customWidth="1"/>
    <col min="4" max="4" width="11.140625" customWidth="1"/>
    <col min="5" max="5" width="18.140625" customWidth="1"/>
    <col min="6" max="6" width="9.5703125" customWidth="1"/>
    <col min="7" max="7" width="10.5703125" customWidth="1"/>
    <col min="8" max="8" width="6.140625" customWidth="1"/>
    <col min="9" max="15" width="5.7109375" customWidth="1"/>
    <col min="16" max="16" width="17.140625" customWidth="1"/>
  </cols>
  <sheetData>
    <row r="1" spans="1:16" ht="32.25" customHeight="1">
      <c r="A1" s="16"/>
      <c r="B1" s="909" t="s">
        <v>216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0.5" customHeight="1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1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1.7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0.5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6.2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1" customHeight="1" thickBot="1">
      <c r="A15" s="1098" t="s">
        <v>27</v>
      </c>
      <c r="B15" s="1099"/>
      <c r="C15" s="1099"/>
      <c r="D15" s="1099"/>
      <c r="E15" s="1099"/>
      <c r="F15" s="1100"/>
      <c r="G15" s="467"/>
      <c r="H15" s="1101"/>
      <c r="I15" s="1101"/>
      <c r="J15" s="1101"/>
      <c r="K15" s="1101"/>
      <c r="L15" s="1101"/>
      <c r="M15" s="1101"/>
      <c r="N15" s="1101"/>
      <c r="O15" s="1101"/>
      <c r="P15" s="1197"/>
    </row>
    <row r="16" spans="1:16" ht="18" customHeight="1">
      <c r="A16" s="1102">
        <v>1</v>
      </c>
      <c r="B16" s="1103" t="s">
        <v>30</v>
      </c>
      <c r="C16" s="1104" t="s">
        <v>258</v>
      </c>
      <c r="D16" s="1104" t="s">
        <v>29</v>
      </c>
      <c r="E16" s="557" t="s">
        <v>32</v>
      </c>
      <c r="F16" s="345">
        <f>SUM(H16+J16+L16+N16)</f>
        <v>1</v>
      </c>
      <c r="G16" s="345"/>
      <c r="H16" s="557">
        <v>1</v>
      </c>
      <c r="I16" s="557"/>
      <c r="J16" s="557"/>
      <c r="K16" s="557"/>
      <c r="L16" s="557"/>
      <c r="M16" s="557"/>
      <c r="N16" s="557"/>
      <c r="O16" s="557"/>
      <c r="P16" s="1182" t="s">
        <v>217</v>
      </c>
    </row>
    <row r="17" spans="1:16">
      <c r="A17" s="949"/>
      <c r="B17" s="912"/>
      <c r="C17" s="921"/>
      <c r="D17" s="921"/>
      <c r="E17" s="532" t="s">
        <v>33</v>
      </c>
      <c r="F17" s="555">
        <f t="shared" ref="F17:F18" si="0">SUM(H17+J17+L17+N17)</f>
        <v>4</v>
      </c>
      <c r="G17" s="555"/>
      <c r="H17" s="532">
        <v>1</v>
      </c>
      <c r="I17" s="532"/>
      <c r="J17" s="532">
        <v>1</v>
      </c>
      <c r="K17" s="532"/>
      <c r="L17" s="532">
        <v>1</v>
      </c>
      <c r="M17" s="532"/>
      <c r="N17" s="532">
        <v>1</v>
      </c>
      <c r="O17" s="532"/>
      <c r="P17" s="1183"/>
    </row>
    <row r="18" spans="1:16">
      <c r="A18" s="949"/>
      <c r="B18" s="912"/>
      <c r="C18" s="921"/>
      <c r="D18" s="921"/>
      <c r="E18" s="532" t="s">
        <v>34</v>
      </c>
      <c r="F18" s="555">
        <f t="shared" si="0"/>
        <v>4</v>
      </c>
      <c r="G18" s="555"/>
      <c r="H18" s="532">
        <v>1</v>
      </c>
      <c r="I18" s="532"/>
      <c r="J18" s="532">
        <v>1</v>
      </c>
      <c r="K18" s="532"/>
      <c r="L18" s="532">
        <v>1</v>
      </c>
      <c r="M18" s="532"/>
      <c r="N18" s="532">
        <v>1</v>
      </c>
      <c r="O18" s="532"/>
      <c r="P18" s="1184"/>
    </row>
    <row r="19" spans="1:16" ht="21.75" customHeight="1">
      <c r="A19" s="1057" t="s">
        <v>35</v>
      </c>
      <c r="B19" s="1058"/>
      <c r="C19" s="1058"/>
      <c r="D19" s="1058"/>
      <c r="E19" s="1058"/>
      <c r="F19" s="1058"/>
      <c r="G19" s="1059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258</v>
      </c>
      <c r="D20" s="913" t="s">
        <v>258</v>
      </c>
      <c r="E20" s="533" t="s">
        <v>46</v>
      </c>
      <c r="F20" s="555">
        <f t="shared" ref="F20:F36" si="1">SUM(H20+J20+L20+N20)</f>
        <v>42</v>
      </c>
      <c r="G20" s="555"/>
      <c r="H20" s="10">
        <v>15</v>
      </c>
      <c r="I20" s="11"/>
      <c r="J20" s="522">
        <v>9</v>
      </c>
      <c r="K20" s="522"/>
      <c r="L20" s="522">
        <v>9</v>
      </c>
      <c r="M20" s="522"/>
      <c r="N20" s="522">
        <v>9</v>
      </c>
      <c r="O20" s="11"/>
      <c r="P20" s="915"/>
    </row>
    <row r="21" spans="1:16">
      <c r="A21" s="924"/>
      <c r="B21" s="912"/>
      <c r="C21" s="913"/>
      <c r="D21" s="913"/>
      <c r="E21" s="533" t="s">
        <v>47</v>
      </c>
      <c r="F21" s="555">
        <f t="shared" si="1"/>
        <v>12</v>
      </c>
      <c r="G21" s="555"/>
      <c r="H21" s="10">
        <v>3</v>
      </c>
      <c r="I21" s="11"/>
      <c r="J21" s="522">
        <v>3</v>
      </c>
      <c r="K21" s="522"/>
      <c r="L21" s="522">
        <v>3</v>
      </c>
      <c r="M21" s="522"/>
      <c r="N21" s="522">
        <v>3</v>
      </c>
      <c r="O21" s="11"/>
      <c r="P21" s="916"/>
    </row>
    <row r="22" spans="1:16">
      <c r="A22" s="924"/>
      <c r="B22" s="912"/>
      <c r="C22" s="913"/>
      <c r="D22" s="913"/>
      <c r="E22" s="533" t="s">
        <v>48</v>
      </c>
      <c r="F22" s="555">
        <f t="shared" si="1"/>
        <v>24</v>
      </c>
      <c r="G22" s="555"/>
      <c r="H22" s="10">
        <v>6</v>
      </c>
      <c r="I22" s="11"/>
      <c r="J22" s="522">
        <v>6</v>
      </c>
      <c r="K22" s="522"/>
      <c r="L22" s="522">
        <v>6</v>
      </c>
      <c r="M22" s="522"/>
      <c r="N22" s="522">
        <v>6</v>
      </c>
      <c r="O22" s="11"/>
      <c r="P22" s="916"/>
    </row>
    <row r="23" spans="1:16">
      <c r="A23" s="924"/>
      <c r="B23" s="912"/>
      <c r="C23" s="913"/>
      <c r="D23" s="913"/>
      <c r="E23" s="533" t="s">
        <v>49</v>
      </c>
      <c r="F23" s="555">
        <f t="shared" si="1"/>
        <v>24</v>
      </c>
      <c r="G23" s="555"/>
      <c r="H23" s="10">
        <v>6</v>
      </c>
      <c r="I23" s="11"/>
      <c r="J23" s="522">
        <v>6</v>
      </c>
      <c r="K23" s="522"/>
      <c r="L23" s="522">
        <v>6</v>
      </c>
      <c r="M23" s="522"/>
      <c r="N23" s="522">
        <v>6</v>
      </c>
      <c r="O23" s="11"/>
      <c r="P23" s="917"/>
    </row>
    <row r="24" spans="1:16">
      <c r="A24" s="542">
        <v>3</v>
      </c>
      <c r="B24" s="523" t="s">
        <v>50</v>
      </c>
      <c r="C24" s="539" t="s">
        <v>258</v>
      </c>
      <c r="D24" s="539" t="s">
        <v>258</v>
      </c>
      <c r="E24" s="533" t="s">
        <v>152</v>
      </c>
      <c r="F24" s="555">
        <f t="shared" si="1"/>
        <v>12</v>
      </c>
      <c r="G24" s="555"/>
      <c r="H24" s="10">
        <v>3</v>
      </c>
      <c r="I24" s="11"/>
      <c r="J24" s="522">
        <v>3</v>
      </c>
      <c r="K24" s="522"/>
      <c r="L24" s="522">
        <v>3</v>
      </c>
      <c r="M24" s="522"/>
      <c r="N24" s="522">
        <v>3</v>
      </c>
      <c r="O24" s="11"/>
      <c r="P24" s="538"/>
    </row>
    <row r="25" spans="1:16">
      <c r="A25" s="938">
        <v>4</v>
      </c>
      <c r="B25" s="821" t="s">
        <v>150</v>
      </c>
      <c r="C25" s="918" t="s">
        <v>258</v>
      </c>
      <c r="D25" s="918" t="s">
        <v>258</v>
      </c>
      <c r="E25" s="533" t="s">
        <v>55</v>
      </c>
      <c r="F25" s="555">
        <f t="shared" si="1"/>
        <v>12</v>
      </c>
      <c r="G25" s="555"/>
      <c r="H25" s="10">
        <v>3</v>
      </c>
      <c r="I25" s="11"/>
      <c r="J25" s="522">
        <v>3</v>
      </c>
      <c r="K25" s="522"/>
      <c r="L25" s="522">
        <v>3</v>
      </c>
      <c r="M25" s="522"/>
      <c r="N25" s="522">
        <v>3</v>
      </c>
      <c r="O25" s="11"/>
      <c r="P25" s="538"/>
    </row>
    <row r="26" spans="1:16">
      <c r="A26" s="939"/>
      <c r="B26" s="822"/>
      <c r="C26" s="919"/>
      <c r="D26" s="919"/>
      <c r="E26" s="533" t="s">
        <v>56</v>
      </c>
      <c r="F26" s="643">
        <v>2</v>
      </c>
      <c r="G26" s="555"/>
      <c r="H26" s="10">
        <v>2</v>
      </c>
      <c r="I26" s="11"/>
      <c r="J26" s="522">
        <v>2</v>
      </c>
      <c r="K26" s="522"/>
      <c r="L26" s="522">
        <v>2</v>
      </c>
      <c r="M26" s="522"/>
      <c r="N26" s="522">
        <v>2</v>
      </c>
      <c r="O26" s="11"/>
      <c r="P26" s="538"/>
    </row>
    <row r="27" spans="1:16">
      <c r="A27" s="940"/>
      <c r="B27" s="823"/>
      <c r="C27" s="920"/>
      <c r="D27" s="920"/>
      <c r="E27" s="533" t="s">
        <v>51</v>
      </c>
      <c r="F27" s="555">
        <f t="shared" si="1"/>
        <v>12</v>
      </c>
      <c r="G27" s="555"/>
      <c r="H27" s="10">
        <v>3</v>
      </c>
      <c r="I27" s="11"/>
      <c r="J27" s="522">
        <v>3</v>
      </c>
      <c r="K27" s="522"/>
      <c r="L27" s="522">
        <v>3</v>
      </c>
      <c r="M27" s="522"/>
      <c r="N27" s="522">
        <v>3</v>
      </c>
      <c r="O27" s="11"/>
      <c r="P27" s="538"/>
    </row>
    <row r="28" spans="1:16">
      <c r="A28" s="542">
        <v>5</v>
      </c>
      <c r="B28" s="523" t="s">
        <v>144</v>
      </c>
      <c r="C28" s="539" t="s">
        <v>258</v>
      </c>
      <c r="D28" s="539" t="s">
        <v>258</v>
      </c>
      <c r="E28" s="533" t="s">
        <v>52</v>
      </c>
      <c r="F28" s="555">
        <f t="shared" si="1"/>
        <v>2</v>
      </c>
      <c r="G28" s="555"/>
      <c r="H28" s="10"/>
      <c r="I28" s="11"/>
      <c r="J28" s="522">
        <v>1</v>
      </c>
      <c r="K28" s="522"/>
      <c r="L28" s="522"/>
      <c r="M28" s="522"/>
      <c r="N28" s="522">
        <v>1</v>
      </c>
      <c r="O28" s="11"/>
      <c r="P28" s="538"/>
    </row>
    <row r="29" spans="1:16" ht="22.5">
      <c r="A29" s="542">
        <v>6</v>
      </c>
      <c r="B29" s="523" t="s">
        <v>143</v>
      </c>
      <c r="C29" s="539" t="s">
        <v>258</v>
      </c>
      <c r="D29" s="539" t="s">
        <v>258</v>
      </c>
      <c r="E29" s="533" t="s">
        <v>34</v>
      </c>
      <c r="F29" s="555">
        <f t="shared" si="1"/>
        <v>1</v>
      </c>
      <c r="G29" s="555"/>
      <c r="H29" s="10"/>
      <c r="I29" s="11"/>
      <c r="J29" s="522"/>
      <c r="K29" s="522"/>
      <c r="L29" s="522">
        <v>1</v>
      </c>
      <c r="M29" s="522"/>
      <c r="N29" s="522"/>
      <c r="O29" s="11"/>
      <c r="P29" s="538"/>
    </row>
    <row r="30" spans="1:16">
      <c r="A30" s="96">
        <v>7</v>
      </c>
      <c r="B30" s="534" t="s">
        <v>54</v>
      </c>
      <c r="C30" s="543" t="s">
        <v>258</v>
      </c>
      <c r="D30" s="543" t="s">
        <v>258</v>
      </c>
      <c r="E30" s="543" t="s">
        <v>153</v>
      </c>
      <c r="F30" s="555">
        <f t="shared" si="1"/>
        <v>12</v>
      </c>
      <c r="G30" s="555"/>
      <c r="H30" s="10">
        <v>3</v>
      </c>
      <c r="I30" s="11"/>
      <c r="J30" s="522">
        <v>3</v>
      </c>
      <c r="K30" s="522"/>
      <c r="L30" s="522">
        <v>3</v>
      </c>
      <c r="M30" s="522"/>
      <c r="N30" s="522">
        <v>3</v>
      </c>
      <c r="O30" s="11"/>
      <c r="P30" s="538"/>
    </row>
    <row r="31" spans="1:16">
      <c r="A31" s="863">
        <v>8</v>
      </c>
      <c r="B31" s="865" t="s">
        <v>145</v>
      </c>
      <c r="C31" s="867" t="s">
        <v>258</v>
      </c>
      <c r="D31" s="867" t="s">
        <v>258</v>
      </c>
      <c r="E31" s="543" t="s">
        <v>146</v>
      </c>
      <c r="F31" s="555">
        <f t="shared" si="1"/>
        <v>80</v>
      </c>
      <c r="G31" s="555"/>
      <c r="H31" s="10">
        <v>20</v>
      </c>
      <c r="I31" s="11"/>
      <c r="J31" s="522">
        <v>20</v>
      </c>
      <c r="K31" s="522"/>
      <c r="L31" s="522">
        <v>20</v>
      </c>
      <c r="M31" s="522"/>
      <c r="N31" s="522">
        <v>20</v>
      </c>
      <c r="O31" s="11"/>
      <c r="P31" s="545"/>
    </row>
    <row r="32" spans="1:16">
      <c r="A32" s="864"/>
      <c r="B32" s="866"/>
      <c r="C32" s="868"/>
      <c r="D32" s="868"/>
      <c r="E32" s="543" t="s">
        <v>147</v>
      </c>
      <c r="F32" s="555">
        <f t="shared" si="1"/>
        <v>60</v>
      </c>
      <c r="G32" s="555"/>
      <c r="H32" s="10">
        <v>15</v>
      </c>
      <c r="I32" s="11"/>
      <c r="J32" s="522">
        <v>15</v>
      </c>
      <c r="K32" s="522"/>
      <c r="L32" s="522">
        <v>15</v>
      </c>
      <c r="M32" s="522"/>
      <c r="N32" s="522">
        <v>15</v>
      </c>
      <c r="O32" s="11"/>
      <c r="P32" s="545"/>
    </row>
    <row r="33" spans="1:16">
      <c r="A33" s="956">
        <v>9</v>
      </c>
      <c r="B33" s="965" t="s">
        <v>151</v>
      </c>
      <c r="C33" s="910" t="s">
        <v>258</v>
      </c>
      <c r="D33" s="910" t="s">
        <v>258</v>
      </c>
      <c r="E33" s="543" t="s">
        <v>40</v>
      </c>
      <c r="F33" s="555">
        <f t="shared" si="1"/>
        <v>120</v>
      </c>
      <c r="G33" s="555"/>
      <c r="H33" s="13">
        <v>30</v>
      </c>
      <c r="I33" s="13"/>
      <c r="J33" s="13">
        <v>30</v>
      </c>
      <c r="K33" s="13"/>
      <c r="L33" s="13">
        <v>30</v>
      </c>
      <c r="M33" s="13"/>
      <c r="N33" s="13">
        <v>30</v>
      </c>
      <c r="O33" s="13"/>
      <c r="P33" s="935"/>
    </row>
    <row r="34" spans="1:16">
      <c r="A34" s="956"/>
      <c r="B34" s="965"/>
      <c r="C34" s="910"/>
      <c r="D34" s="910"/>
      <c r="E34" s="543" t="s">
        <v>41</v>
      </c>
      <c r="F34" s="555">
        <f t="shared" si="1"/>
        <v>30</v>
      </c>
      <c r="G34" s="555"/>
      <c r="H34" s="13">
        <v>5</v>
      </c>
      <c r="I34" s="13"/>
      <c r="J34" s="13">
        <v>5</v>
      </c>
      <c r="K34" s="13"/>
      <c r="L34" s="13">
        <v>5</v>
      </c>
      <c r="M34" s="13"/>
      <c r="N34" s="13">
        <v>15</v>
      </c>
      <c r="O34" s="13"/>
      <c r="P34" s="936"/>
    </row>
    <row r="35" spans="1:16">
      <c r="A35" s="956"/>
      <c r="B35" s="965"/>
      <c r="C35" s="910"/>
      <c r="D35" s="910"/>
      <c r="E35" s="543" t="s">
        <v>42</v>
      </c>
      <c r="F35" s="555">
        <f t="shared" si="1"/>
        <v>30</v>
      </c>
      <c r="G35" s="555"/>
      <c r="H35" s="13">
        <v>5</v>
      </c>
      <c r="I35" s="13"/>
      <c r="J35" s="13">
        <v>5</v>
      </c>
      <c r="K35" s="13"/>
      <c r="L35" s="13">
        <v>5</v>
      </c>
      <c r="M35" s="13"/>
      <c r="N35" s="13">
        <v>15</v>
      </c>
      <c r="O35" s="13"/>
      <c r="P35" s="936"/>
    </row>
    <row r="36" spans="1:16" ht="15.75" thickBot="1">
      <c r="A36" s="964"/>
      <c r="B36" s="966"/>
      <c r="C36" s="911"/>
      <c r="D36" s="911"/>
      <c r="E36" s="544" t="s">
        <v>43</v>
      </c>
      <c r="F36" s="183">
        <f t="shared" si="1"/>
        <v>4800</v>
      </c>
      <c r="G36" s="183"/>
      <c r="H36" s="63">
        <v>1200</v>
      </c>
      <c r="I36" s="63"/>
      <c r="J36" s="63">
        <v>1200</v>
      </c>
      <c r="K36" s="63"/>
      <c r="L36" s="63">
        <v>1200</v>
      </c>
      <c r="M36" s="63"/>
      <c r="N36" s="63">
        <v>1200</v>
      </c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665"/>
    </row>
    <row r="40" spans="1:16">
      <c r="A40" s="66"/>
      <c r="B40" s="69"/>
      <c r="C40" s="67"/>
      <c r="D40" s="67"/>
      <c r="E40" s="67"/>
      <c r="F40" s="42"/>
      <c r="G40" s="43"/>
      <c r="H40" s="68"/>
      <c r="I40" s="68"/>
      <c r="J40" s="68"/>
      <c r="K40" s="68"/>
      <c r="L40" s="68"/>
      <c r="M40" s="68"/>
      <c r="N40" s="68"/>
      <c r="O40" s="68"/>
      <c r="P40" s="665"/>
    </row>
    <row r="41" spans="1:16" hidden="1">
      <c r="A41" s="66"/>
      <c r="B41" s="69"/>
      <c r="C41" s="67"/>
      <c r="D41" s="67"/>
      <c r="E41" s="67"/>
      <c r="F41" s="42"/>
      <c r="G41" s="43"/>
      <c r="H41" s="68"/>
      <c r="I41" s="68"/>
      <c r="J41" s="68"/>
      <c r="K41" s="68"/>
      <c r="L41" s="68"/>
      <c r="M41" s="68"/>
      <c r="N41" s="68"/>
      <c r="O41" s="68"/>
      <c r="P41" s="4"/>
    </row>
    <row r="42" spans="1:16" hidden="1">
      <c r="A42" s="66"/>
      <c r="B42" s="69"/>
      <c r="C42" s="67"/>
      <c r="D42" s="67"/>
      <c r="E42" s="67"/>
      <c r="F42" s="42"/>
      <c r="G42" s="43"/>
      <c r="H42" s="68"/>
      <c r="I42" s="68"/>
      <c r="J42" s="68"/>
      <c r="K42" s="68"/>
      <c r="L42" s="68"/>
      <c r="M42" s="68"/>
      <c r="N42" s="68"/>
      <c r="O42" s="68"/>
      <c r="P42" s="4"/>
    </row>
    <row r="43" spans="1:16" hidden="1">
      <c r="A43" s="66"/>
      <c r="B43" s="69"/>
      <c r="C43" s="67"/>
      <c r="D43" s="67"/>
      <c r="E43" s="67"/>
      <c r="F43" s="42"/>
      <c r="G43" s="43"/>
      <c r="H43" s="68"/>
      <c r="I43" s="68"/>
      <c r="J43" s="68"/>
      <c r="K43" s="68"/>
      <c r="L43" s="68"/>
      <c r="M43" s="68"/>
      <c r="N43" s="68"/>
      <c r="O43" s="68"/>
      <c r="P43" s="4"/>
    </row>
    <row r="44" spans="1:16" ht="33" customHeight="1">
      <c r="A44" s="16"/>
      <c r="B44" s="909" t="s">
        <v>218</v>
      </c>
      <c r="C44" s="909"/>
      <c r="D44" s="857" t="s">
        <v>131</v>
      </c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</row>
    <row r="45" spans="1:16" ht="9.75" customHeight="1">
      <c r="A45" s="16"/>
      <c r="B45" s="290"/>
      <c r="C45" s="290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</row>
    <row r="46" spans="1:16" ht="15.75">
      <c r="A46" s="4"/>
      <c r="B46" s="859" t="s">
        <v>0</v>
      </c>
      <c r="C46" s="859"/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859"/>
      <c r="O46" s="859"/>
      <c r="P46" s="859"/>
    </row>
    <row r="47" spans="1:16" ht="15.75">
      <c r="A47" s="35"/>
      <c r="B47" s="2"/>
      <c r="C47" s="17"/>
      <c r="D47" s="17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>
      <c r="A48" s="35"/>
      <c r="B48" s="7" t="s">
        <v>1</v>
      </c>
      <c r="C48" s="860" t="s">
        <v>2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7" t="s">
        <v>3</v>
      </c>
      <c r="C49" s="860" t="s">
        <v>4</v>
      </c>
      <c r="D49" s="860"/>
      <c r="E49" s="860"/>
      <c r="F49" s="860"/>
      <c r="G49" s="860"/>
      <c r="H49" s="860"/>
      <c r="I49" s="860"/>
      <c r="J49" s="860"/>
      <c r="K49" s="860"/>
      <c r="L49" s="860"/>
      <c r="M49" s="860"/>
      <c r="N49" s="860"/>
      <c r="O49" s="860"/>
      <c r="P49" s="860"/>
    </row>
    <row r="50" spans="1:16">
      <c r="A50" s="35"/>
      <c r="B50" s="132" t="s">
        <v>5</v>
      </c>
      <c r="C50" s="861" t="s">
        <v>6</v>
      </c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861"/>
      <c r="P50" s="861"/>
    </row>
    <row r="51" spans="1:16">
      <c r="A51" s="35"/>
      <c r="B51" s="37" t="s">
        <v>102</v>
      </c>
      <c r="C51" s="860" t="s">
        <v>103</v>
      </c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P51" s="860"/>
    </row>
    <row r="52" spans="1:16" ht="21" customHeight="1">
      <c r="A52" s="35"/>
      <c r="B52" s="9" t="s">
        <v>104</v>
      </c>
      <c r="C52" s="860" t="s">
        <v>105</v>
      </c>
      <c r="D52" s="860"/>
      <c r="E52" s="860"/>
      <c r="F52" s="860"/>
      <c r="G52" s="860"/>
      <c r="H52" s="860"/>
      <c r="I52" s="860"/>
      <c r="J52" s="860"/>
      <c r="K52" s="860"/>
      <c r="L52" s="860"/>
      <c r="M52" s="860"/>
      <c r="N52" s="860"/>
      <c r="O52" s="860"/>
      <c r="P52" s="860"/>
    </row>
    <row r="53" spans="1:16">
      <c r="A53" s="35"/>
      <c r="B53" s="14" t="s">
        <v>106</v>
      </c>
      <c r="C53" s="869" t="s">
        <v>107</v>
      </c>
      <c r="D53" s="869"/>
      <c r="E53" s="869"/>
      <c r="F53" s="869"/>
      <c r="G53" s="869"/>
      <c r="H53" s="869"/>
      <c r="I53" s="869"/>
      <c r="J53" s="869"/>
      <c r="K53" s="869"/>
      <c r="L53" s="869"/>
      <c r="M53" s="869"/>
      <c r="N53" s="869"/>
      <c r="O53" s="869"/>
      <c r="P53" s="869"/>
    </row>
    <row r="54" spans="1:16" ht="15.75" thickBot="1">
      <c r="A54" s="35"/>
      <c r="B54" s="14"/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</row>
    <row r="55" spans="1:16" ht="17.25" customHeight="1">
      <c r="A55" s="876" t="s">
        <v>12</v>
      </c>
      <c r="B55" s="878" t="s">
        <v>13</v>
      </c>
      <c r="C55" s="881" t="s">
        <v>14</v>
      </c>
      <c r="D55" s="881"/>
      <c r="E55" s="882" t="s">
        <v>15</v>
      </c>
      <c r="F55" s="881" t="s">
        <v>16</v>
      </c>
      <c r="G55" s="881"/>
      <c r="H55" s="881"/>
      <c r="I55" s="881"/>
      <c r="J55" s="881"/>
      <c r="K55" s="881"/>
      <c r="L55" s="881"/>
      <c r="M55" s="881"/>
      <c r="N55" s="881"/>
      <c r="O55" s="881"/>
      <c r="P55" s="884" t="s">
        <v>17</v>
      </c>
    </row>
    <row r="56" spans="1:16" ht="18.75" customHeight="1">
      <c r="A56" s="877"/>
      <c r="B56" s="879"/>
      <c r="C56" s="886" t="s">
        <v>18</v>
      </c>
      <c r="D56" s="886" t="s">
        <v>19</v>
      </c>
      <c r="E56" s="883"/>
      <c r="F56" s="883" t="s">
        <v>28</v>
      </c>
      <c r="G56" s="887" t="s">
        <v>20</v>
      </c>
      <c r="H56" s="883" t="s">
        <v>114</v>
      </c>
      <c r="I56" s="883"/>
      <c r="J56" s="883" t="s">
        <v>115</v>
      </c>
      <c r="K56" s="883"/>
      <c r="L56" s="883" t="s">
        <v>116</v>
      </c>
      <c r="M56" s="883"/>
      <c r="N56" s="883" t="s">
        <v>117</v>
      </c>
      <c r="O56" s="883"/>
      <c r="P56" s="885"/>
    </row>
    <row r="57" spans="1:16" ht="57.75" customHeight="1" thickBot="1">
      <c r="A57" s="925"/>
      <c r="B57" s="1060"/>
      <c r="C57" s="929"/>
      <c r="D57" s="929"/>
      <c r="E57" s="928"/>
      <c r="F57" s="928"/>
      <c r="G57" s="931"/>
      <c r="H57" s="221" t="s">
        <v>25</v>
      </c>
      <c r="I57" s="221" t="s">
        <v>26</v>
      </c>
      <c r="J57" s="221" t="s">
        <v>25</v>
      </c>
      <c r="K57" s="221" t="s">
        <v>26</v>
      </c>
      <c r="L57" s="221" t="s">
        <v>25</v>
      </c>
      <c r="M57" s="221" t="s">
        <v>26</v>
      </c>
      <c r="N57" s="221" t="s">
        <v>25</v>
      </c>
      <c r="O57" s="221" t="s">
        <v>26</v>
      </c>
      <c r="P57" s="930"/>
    </row>
    <row r="58" spans="1:16" ht="22.5" customHeight="1">
      <c r="A58" s="1209" t="s">
        <v>57</v>
      </c>
      <c r="B58" s="1210"/>
      <c r="C58" s="1210"/>
      <c r="D58" s="1210"/>
      <c r="E58" s="1210"/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1"/>
    </row>
    <row r="59" spans="1:16" ht="17.25" customHeight="1">
      <c r="A59" s="949">
        <v>1</v>
      </c>
      <c r="B59" s="912" t="s">
        <v>59</v>
      </c>
      <c r="C59" s="914" t="s">
        <v>258</v>
      </c>
      <c r="D59" s="914" t="s">
        <v>29</v>
      </c>
      <c r="E59" s="533" t="s">
        <v>154</v>
      </c>
      <c r="F59" s="555">
        <f t="shared" ref="F59:F79" si="2">SUM(H59+J59+L59+N59)</f>
        <v>12</v>
      </c>
      <c r="G59" s="555"/>
      <c r="H59" s="532">
        <v>3</v>
      </c>
      <c r="I59" s="532"/>
      <c r="J59" s="532">
        <v>3</v>
      </c>
      <c r="K59" s="532"/>
      <c r="L59" s="532">
        <v>3</v>
      </c>
      <c r="M59" s="532"/>
      <c r="N59" s="532">
        <v>3</v>
      </c>
      <c r="O59" s="532"/>
      <c r="P59" s="540"/>
    </row>
    <row r="60" spans="1:16" ht="20.25" customHeight="1">
      <c r="A60" s="949"/>
      <c r="B60" s="912"/>
      <c r="C60" s="914"/>
      <c r="D60" s="914"/>
      <c r="E60" s="533" t="s">
        <v>34</v>
      </c>
      <c r="F60" s="555">
        <f t="shared" si="2"/>
        <v>12</v>
      </c>
      <c r="G60" s="555"/>
      <c r="H60" s="532">
        <v>3</v>
      </c>
      <c r="I60" s="532"/>
      <c r="J60" s="532">
        <v>3</v>
      </c>
      <c r="K60" s="532"/>
      <c r="L60" s="532">
        <v>3</v>
      </c>
      <c r="M60" s="532"/>
      <c r="N60" s="532">
        <v>3</v>
      </c>
      <c r="O60" s="532"/>
      <c r="P60" s="540"/>
    </row>
    <row r="61" spans="1:16" ht="18.75" customHeight="1">
      <c r="A61" s="949">
        <v>2</v>
      </c>
      <c r="B61" s="912" t="s">
        <v>61</v>
      </c>
      <c r="C61" s="914" t="s">
        <v>258</v>
      </c>
      <c r="D61" s="914" t="s">
        <v>29</v>
      </c>
      <c r="E61" s="533" t="s">
        <v>154</v>
      </c>
      <c r="F61" s="555">
        <f t="shared" si="2"/>
        <v>12</v>
      </c>
      <c r="G61" s="555"/>
      <c r="H61" s="532">
        <v>3</v>
      </c>
      <c r="I61" s="532"/>
      <c r="J61" s="532">
        <v>3</v>
      </c>
      <c r="K61" s="532"/>
      <c r="L61" s="532">
        <v>3</v>
      </c>
      <c r="M61" s="532"/>
      <c r="N61" s="532">
        <v>3</v>
      </c>
      <c r="O61" s="532"/>
      <c r="P61" s="540"/>
    </row>
    <row r="62" spans="1:16" ht="18.75" customHeight="1">
      <c r="A62" s="949"/>
      <c r="B62" s="912"/>
      <c r="C62" s="914"/>
      <c r="D62" s="914"/>
      <c r="E62" s="533" t="s">
        <v>34</v>
      </c>
      <c r="F62" s="555">
        <f t="shared" si="2"/>
        <v>12</v>
      </c>
      <c r="G62" s="555"/>
      <c r="H62" s="532">
        <v>3</v>
      </c>
      <c r="I62" s="532"/>
      <c r="J62" s="532">
        <v>3</v>
      </c>
      <c r="K62" s="532"/>
      <c r="L62" s="532">
        <v>3</v>
      </c>
      <c r="M62" s="532"/>
      <c r="N62" s="532">
        <v>3</v>
      </c>
      <c r="O62" s="532"/>
      <c r="P62" s="540"/>
    </row>
    <row r="63" spans="1:16" ht="22.5">
      <c r="A63" s="531">
        <v>3</v>
      </c>
      <c r="B63" s="523" t="s">
        <v>62</v>
      </c>
      <c r="C63" s="533" t="s">
        <v>258</v>
      </c>
      <c r="D63" s="533" t="s">
        <v>29</v>
      </c>
      <c r="E63" s="533" t="s">
        <v>58</v>
      </c>
      <c r="F63" s="555">
        <f t="shared" si="2"/>
        <v>12</v>
      </c>
      <c r="G63" s="555"/>
      <c r="H63" s="532">
        <v>3</v>
      </c>
      <c r="I63" s="532"/>
      <c r="J63" s="532">
        <v>3</v>
      </c>
      <c r="K63" s="532"/>
      <c r="L63" s="532">
        <v>3</v>
      </c>
      <c r="M63" s="532"/>
      <c r="N63" s="532">
        <v>3</v>
      </c>
      <c r="O63" s="532"/>
      <c r="P63" s="540"/>
    </row>
    <row r="64" spans="1:16" ht="21" customHeight="1">
      <c r="A64" s="949">
        <v>4</v>
      </c>
      <c r="B64" s="912" t="s">
        <v>98</v>
      </c>
      <c r="C64" s="914" t="s">
        <v>258</v>
      </c>
      <c r="D64" s="914" t="s">
        <v>29</v>
      </c>
      <c r="E64" s="533" t="s">
        <v>155</v>
      </c>
      <c r="F64" s="555">
        <f t="shared" si="2"/>
        <v>2</v>
      </c>
      <c r="G64" s="555"/>
      <c r="H64" s="532"/>
      <c r="I64" s="532"/>
      <c r="J64" s="532">
        <v>1</v>
      </c>
      <c r="K64" s="532"/>
      <c r="L64" s="532"/>
      <c r="M64" s="532"/>
      <c r="N64" s="532">
        <v>1</v>
      </c>
      <c r="O64" s="532"/>
      <c r="P64" s="540"/>
    </row>
    <row r="65" spans="1:16" ht="19.5" customHeight="1">
      <c r="A65" s="949"/>
      <c r="B65" s="912"/>
      <c r="C65" s="914"/>
      <c r="D65" s="914"/>
      <c r="E65" s="533" t="s">
        <v>64</v>
      </c>
      <c r="F65" s="555">
        <f t="shared" si="2"/>
        <v>2</v>
      </c>
      <c r="G65" s="555"/>
      <c r="H65" s="532"/>
      <c r="I65" s="532"/>
      <c r="J65" s="532">
        <v>1</v>
      </c>
      <c r="K65" s="532"/>
      <c r="L65" s="532"/>
      <c r="M65" s="532"/>
      <c r="N65" s="532">
        <v>1</v>
      </c>
      <c r="O65" s="532"/>
      <c r="P65" s="540"/>
    </row>
    <row r="66" spans="1:16" ht="26.25" customHeight="1">
      <c r="A66" s="531">
        <v>5</v>
      </c>
      <c r="B66" s="523" t="s">
        <v>99</v>
      </c>
      <c r="C66" s="533" t="s">
        <v>258</v>
      </c>
      <c r="D66" s="533" t="s">
        <v>29</v>
      </c>
      <c r="E66" s="533" t="s">
        <v>58</v>
      </c>
      <c r="F66" s="555">
        <f t="shared" si="2"/>
        <v>12</v>
      </c>
      <c r="G66" s="555"/>
      <c r="H66" s="532">
        <v>3</v>
      </c>
      <c r="I66" s="532"/>
      <c r="J66" s="532">
        <v>3</v>
      </c>
      <c r="K66" s="532"/>
      <c r="L66" s="532">
        <v>3</v>
      </c>
      <c r="M66" s="532"/>
      <c r="N66" s="532">
        <v>3</v>
      </c>
      <c r="O66" s="532"/>
      <c r="P66" s="540"/>
    </row>
    <row r="67" spans="1:16" hidden="1">
      <c r="A67" s="963">
        <v>6</v>
      </c>
      <c r="B67" s="901" t="s">
        <v>65</v>
      </c>
      <c r="C67" s="908" t="s">
        <v>258</v>
      </c>
      <c r="D67" s="908" t="s">
        <v>29</v>
      </c>
      <c r="E67" s="565" t="s">
        <v>58</v>
      </c>
      <c r="F67" s="566">
        <f t="shared" si="2"/>
        <v>0</v>
      </c>
      <c r="G67" s="555"/>
      <c r="H67" s="532"/>
      <c r="I67" s="532"/>
      <c r="J67" s="532"/>
      <c r="K67" s="532"/>
      <c r="L67" s="532"/>
      <c r="M67" s="532"/>
      <c r="N67" s="532"/>
      <c r="O67" s="532"/>
      <c r="P67" s="540"/>
    </row>
    <row r="68" spans="1:16" hidden="1">
      <c r="A68" s="963"/>
      <c r="B68" s="901"/>
      <c r="C68" s="908"/>
      <c r="D68" s="908"/>
      <c r="E68" s="565" t="s">
        <v>34</v>
      </c>
      <c r="F68" s="566">
        <f t="shared" si="2"/>
        <v>0</v>
      </c>
      <c r="G68" s="555"/>
      <c r="H68" s="532"/>
      <c r="I68" s="532"/>
      <c r="J68" s="532"/>
      <c r="K68" s="532"/>
      <c r="L68" s="532"/>
      <c r="M68" s="532"/>
      <c r="N68" s="532"/>
      <c r="O68" s="532"/>
      <c r="P68" s="540"/>
    </row>
    <row r="69" spans="1:16" ht="25.5" customHeight="1">
      <c r="A69" s="531">
        <v>7</v>
      </c>
      <c r="B69" s="523" t="s">
        <v>74</v>
      </c>
      <c r="C69" s="533" t="s">
        <v>258</v>
      </c>
      <c r="D69" s="533" t="s">
        <v>29</v>
      </c>
      <c r="E69" s="533" t="s">
        <v>58</v>
      </c>
      <c r="F69" s="555">
        <f t="shared" si="2"/>
        <v>12</v>
      </c>
      <c r="G69" s="555"/>
      <c r="H69" s="532">
        <v>3</v>
      </c>
      <c r="I69" s="532"/>
      <c r="J69" s="532">
        <v>3</v>
      </c>
      <c r="K69" s="532"/>
      <c r="L69" s="532">
        <v>3</v>
      </c>
      <c r="M69" s="532"/>
      <c r="N69" s="532">
        <v>3</v>
      </c>
      <c r="O69" s="532"/>
      <c r="P69" s="540"/>
    </row>
    <row r="70" spans="1:16">
      <c r="A70" s="949">
        <v>8</v>
      </c>
      <c r="B70" s="912" t="s">
        <v>66</v>
      </c>
      <c r="C70" s="914" t="s">
        <v>258</v>
      </c>
      <c r="D70" s="914" t="s">
        <v>29</v>
      </c>
      <c r="E70" s="533" t="s">
        <v>63</v>
      </c>
      <c r="F70" s="555">
        <f t="shared" si="2"/>
        <v>2</v>
      </c>
      <c r="G70" s="555"/>
      <c r="H70" s="532"/>
      <c r="I70" s="532"/>
      <c r="J70" s="532">
        <v>1</v>
      </c>
      <c r="K70" s="532"/>
      <c r="L70" s="532"/>
      <c r="M70" s="532"/>
      <c r="N70" s="532">
        <v>1</v>
      </c>
      <c r="O70" s="532"/>
      <c r="P70" s="540"/>
    </row>
    <row r="71" spans="1:16">
      <c r="A71" s="949"/>
      <c r="B71" s="912"/>
      <c r="C71" s="914"/>
      <c r="D71" s="914"/>
      <c r="E71" s="533" t="s">
        <v>64</v>
      </c>
      <c r="F71" s="555">
        <f t="shared" si="2"/>
        <v>2</v>
      </c>
      <c r="G71" s="555"/>
      <c r="H71" s="532"/>
      <c r="I71" s="532"/>
      <c r="J71" s="532">
        <v>1</v>
      </c>
      <c r="K71" s="532"/>
      <c r="L71" s="532"/>
      <c r="M71" s="532"/>
      <c r="N71" s="532">
        <v>1</v>
      </c>
      <c r="O71" s="532"/>
      <c r="P71" s="540"/>
    </row>
    <row r="72" spans="1:16">
      <c r="A72" s="949">
        <v>9</v>
      </c>
      <c r="B72" s="912" t="s">
        <v>67</v>
      </c>
      <c r="C72" s="914" t="s">
        <v>258</v>
      </c>
      <c r="D72" s="914" t="s">
        <v>29</v>
      </c>
      <c r="E72" s="565" t="s">
        <v>68</v>
      </c>
      <c r="F72" s="566">
        <f t="shared" si="2"/>
        <v>0</v>
      </c>
      <c r="G72" s="555"/>
      <c r="H72" s="532"/>
      <c r="I72" s="532"/>
      <c r="J72" s="532"/>
      <c r="K72" s="532"/>
      <c r="L72" s="532"/>
      <c r="M72" s="532"/>
      <c r="N72" s="532"/>
      <c r="O72" s="532"/>
      <c r="P72" s="540"/>
    </row>
    <row r="73" spans="1:16">
      <c r="A73" s="949"/>
      <c r="B73" s="912"/>
      <c r="C73" s="914"/>
      <c r="D73" s="914"/>
      <c r="E73" s="533" t="s">
        <v>36</v>
      </c>
      <c r="F73" s="555">
        <f t="shared" si="2"/>
        <v>4</v>
      </c>
      <c r="G73" s="555"/>
      <c r="H73" s="532">
        <v>1</v>
      </c>
      <c r="I73" s="532"/>
      <c r="J73" s="532">
        <v>1</v>
      </c>
      <c r="K73" s="532"/>
      <c r="L73" s="532">
        <v>1</v>
      </c>
      <c r="M73" s="532"/>
      <c r="N73" s="532">
        <v>1</v>
      </c>
      <c r="O73" s="532"/>
      <c r="P73" s="540"/>
    </row>
    <row r="74" spans="1:16" ht="22.5">
      <c r="A74" s="949"/>
      <c r="B74" s="912"/>
      <c r="C74" s="914"/>
      <c r="D74" s="914"/>
      <c r="E74" s="533" t="s">
        <v>69</v>
      </c>
      <c r="F74" s="555">
        <f t="shared" si="2"/>
        <v>28</v>
      </c>
      <c r="G74" s="555"/>
      <c r="H74" s="532">
        <v>7</v>
      </c>
      <c r="I74" s="532"/>
      <c r="J74" s="532">
        <v>7</v>
      </c>
      <c r="K74" s="532"/>
      <c r="L74" s="532">
        <v>7</v>
      </c>
      <c r="M74" s="532"/>
      <c r="N74" s="532">
        <v>7</v>
      </c>
      <c r="O74" s="532"/>
      <c r="P74" s="540"/>
    </row>
    <row r="75" spans="1:16" ht="22.5">
      <c r="A75" s="949"/>
      <c r="B75" s="912"/>
      <c r="C75" s="914"/>
      <c r="D75" s="914"/>
      <c r="E75" s="565" t="s">
        <v>75</v>
      </c>
      <c r="F75" s="566">
        <f t="shared" si="2"/>
        <v>0</v>
      </c>
      <c r="G75" s="555"/>
      <c r="H75" s="532"/>
      <c r="I75" s="532"/>
      <c r="J75" s="532"/>
      <c r="K75" s="532"/>
      <c r="L75" s="532"/>
      <c r="M75" s="532"/>
      <c r="N75" s="532"/>
      <c r="O75" s="532"/>
      <c r="P75" s="540"/>
    </row>
    <row r="76" spans="1:16">
      <c r="A76" s="531">
        <v>10</v>
      </c>
      <c r="B76" s="523" t="s">
        <v>70</v>
      </c>
      <c r="C76" s="533" t="s">
        <v>258</v>
      </c>
      <c r="D76" s="533" t="s">
        <v>29</v>
      </c>
      <c r="E76" s="533" t="s">
        <v>71</v>
      </c>
      <c r="F76" s="555">
        <f t="shared" si="2"/>
        <v>1</v>
      </c>
      <c r="G76" s="555"/>
      <c r="H76" s="532"/>
      <c r="I76" s="532"/>
      <c r="J76" s="532"/>
      <c r="K76" s="214"/>
      <c r="L76" s="532">
        <v>1</v>
      </c>
      <c r="M76" s="532"/>
      <c r="N76" s="532"/>
      <c r="O76" s="214"/>
      <c r="P76" s="339"/>
    </row>
    <row r="77" spans="1:16" ht="22.5">
      <c r="A77" s="531">
        <v>11</v>
      </c>
      <c r="B77" s="523" t="s">
        <v>100</v>
      </c>
      <c r="C77" s="533" t="s">
        <v>258</v>
      </c>
      <c r="D77" s="533" t="s">
        <v>29</v>
      </c>
      <c r="E77" s="533" t="s">
        <v>72</v>
      </c>
      <c r="F77" s="555">
        <f t="shared" si="2"/>
        <v>2</v>
      </c>
      <c r="G77" s="555"/>
      <c r="H77" s="532"/>
      <c r="I77" s="532"/>
      <c r="J77" s="532">
        <v>1</v>
      </c>
      <c r="K77" s="214"/>
      <c r="L77" s="532"/>
      <c r="M77" s="532"/>
      <c r="N77" s="532">
        <v>1</v>
      </c>
      <c r="O77" s="214"/>
      <c r="P77" s="339"/>
    </row>
    <row r="78" spans="1:16" ht="18.75" customHeight="1">
      <c r="A78" s="949">
        <v>12</v>
      </c>
      <c r="B78" s="912" t="s">
        <v>101</v>
      </c>
      <c r="C78" s="914" t="s">
        <v>258</v>
      </c>
      <c r="D78" s="914" t="s">
        <v>29</v>
      </c>
      <c r="E78" s="533" t="s">
        <v>73</v>
      </c>
      <c r="F78" s="555">
        <f t="shared" si="2"/>
        <v>1</v>
      </c>
      <c r="G78" s="555"/>
      <c r="H78" s="532"/>
      <c r="I78" s="532"/>
      <c r="J78" s="532">
        <v>1</v>
      </c>
      <c r="K78" s="532"/>
      <c r="L78" s="532"/>
      <c r="M78" s="532"/>
      <c r="N78" s="532"/>
      <c r="O78" s="532"/>
      <c r="P78" s="540"/>
    </row>
    <row r="79" spans="1:16" ht="19.5" customHeight="1" thickBot="1">
      <c r="A79" s="969"/>
      <c r="B79" s="968"/>
      <c r="C79" s="967"/>
      <c r="D79" s="967"/>
      <c r="E79" s="535" t="s">
        <v>64</v>
      </c>
      <c r="F79" s="183">
        <f t="shared" si="2"/>
        <v>1</v>
      </c>
      <c r="G79" s="183"/>
      <c r="H79" s="228"/>
      <c r="I79" s="228"/>
      <c r="J79" s="228">
        <v>1</v>
      </c>
      <c r="K79" s="228"/>
      <c r="L79" s="228"/>
      <c r="M79" s="228"/>
      <c r="N79" s="228"/>
      <c r="O79" s="228"/>
      <c r="P79" s="662"/>
    </row>
    <row r="80" spans="1:16" ht="15.75" thickBot="1">
      <c r="A80" s="4"/>
      <c r="B80" s="134"/>
      <c r="C80" s="41"/>
      <c r="D80" s="41"/>
      <c r="E80" s="41"/>
      <c r="F80" s="42"/>
      <c r="G80" s="43"/>
      <c r="H80" s="4"/>
      <c r="I80" s="4"/>
      <c r="J80" s="4"/>
      <c r="K80" s="4"/>
      <c r="L80" s="4"/>
      <c r="M80" s="4"/>
      <c r="N80" s="4"/>
      <c r="O80" s="4"/>
      <c r="P80" s="4"/>
    </row>
    <row r="81" spans="1:16" ht="24.75" customHeight="1" thickBot="1">
      <c r="A81" s="366" t="s">
        <v>118</v>
      </c>
      <c r="B81" s="367"/>
      <c r="C81" s="367"/>
      <c r="D81" s="368"/>
      <c r="E81" s="369"/>
      <c r="F81" s="370"/>
      <c r="G81" s="371"/>
      <c r="H81" s="370"/>
      <c r="I81" s="370"/>
      <c r="J81" s="370"/>
      <c r="K81" s="370"/>
      <c r="L81" s="370"/>
      <c r="M81" s="370"/>
      <c r="N81" s="370"/>
      <c r="O81" s="370"/>
      <c r="P81" s="372"/>
    </row>
    <row r="82" spans="1:16" ht="19.5" customHeight="1">
      <c r="A82" s="949">
        <v>1</v>
      </c>
      <c r="B82" s="912" t="s">
        <v>44</v>
      </c>
      <c r="C82" s="913" t="s">
        <v>258</v>
      </c>
      <c r="D82" s="913" t="s">
        <v>29</v>
      </c>
      <c r="E82" s="539" t="s">
        <v>36</v>
      </c>
      <c r="F82" s="555">
        <f t="shared" ref="F82:F107" si="3">SUM(H82+J82+L82+N82)</f>
        <v>1</v>
      </c>
      <c r="G82" s="555"/>
      <c r="H82" s="10">
        <v>1</v>
      </c>
      <c r="I82" s="11"/>
      <c r="J82" s="522"/>
      <c r="K82" s="522"/>
      <c r="L82" s="522"/>
      <c r="M82" s="522"/>
      <c r="N82" s="522"/>
      <c r="O82" s="11"/>
      <c r="P82" s="952"/>
    </row>
    <row r="83" spans="1:16" ht="18.75" customHeight="1">
      <c r="A83" s="949"/>
      <c r="B83" s="912"/>
      <c r="C83" s="913"/>
      <c r="D83" s="913"/>
      <c r="E83" s="539" t="s">
        <v>37</v>
      </c>
      <c r="F83" s="555">
        <f t="shared" si="3"/>
        <v>1</v>
      </c>
      <c r="G83" s="555"/>
      <c r="H83" s="10">
        <v>1</v>
      </c>
      <c r="I83" s="11"/>
      <c r="J83" s="522"/>
      <c r="K83" s="522"/>
      <c r="L83" s="522"/>
      <c r="M83" s="522"/>
      <c r="N83" s="522"/>
      <c r="O83" s="11"/>
      <c r="P83" s="953"/>
    </row>
    <row r="84" spans="1:16">
      <c r="A84" s="949"/>
      <c r="B84" s="912"/>
      <c r="C84" s="913"/>
      <c r="D84" s="913"/>
      <c r="E84" s="533" t="s">
        <v>76</v>
      </c>
      <c r="F84" s="555">
        <f t="shared" si="3"/>
        <v>1</v>
      </c>
      <c r="G84" s="555"/>
      <c r="H84" s="10">
        <v>1</v>
      </c>
      <c r="I84" s="11"/>
      <c r="J84" s="522"/>
      <c r="K84" s="522"/>
      <c r="L84" s="522"/>
      <c r="M84" s="522"/>
      <c r="N84" s="522"/>
      <c r="O84" s="11"/>
      <c r="P84" s="954"/>
    </row>
    <row r="85" spans="1:16" ht="18" customHeight="1">
      <c r="A85" s="924">
        <v>2</v>
      </c>
      <c r="B85" s="912" t="s">
        <v>96</v>
      </c>
      <c r="C85" s="913" t="s">
        <v>258</v>
      </c>
      <c r="D85" s="913" t="s">
        <v>29</v>
      </c>
      <c r="E85" s="539" t="s">
        <v>38</v>
      </c>
      <c r="F85" s="555">
        <f t="shared" si="3"/>
        <v>4</v>
      </c>
      <c r="G85" s="555"/>
      <c r="H85" s="10">
        <v>1</v>
      </c>
      <c r="I85" s="11"/>
      <c r="J85" s="10">
        <v>1</v>
      </c>
      <c r="K85" s="522"/>
      <c r="L85" s="10">
        <v>1</v>
      </c>
      <c r="M85" s="522"/>
      <c r="N85" s="10">
        <v>1</v>
      </c>
      <c r="O85" s="11"/>
      <c r="P85" s="957"/>
    </row>
    <row r="86" spans="1:16" ht="18.75" customHeight="1">
      <c r="A86" s="924"/>
      <c r="B86" s="912"/>
      <c r="C86" s="913"/>
      <c r="D86" s="913"/>
      <c r="E86" s="533" t="s">
        <v>39</v>
      </c>
      <c r="F86" s="555">
        <f t="shared" si="3"/>
        <v>4</v>
      </c>
      <c r="G86" s="555"/>
      <c r="H86" s="10">
        <v>1</v>
      </c>
      <c r="I86" s="11"/>
      <c r="J86" s="10">
        <v>1</v>
      </c>
      <c r="K86" s="522"/>
      <c r="L86" s="10">
        <v>1</v>
      </c>
      <c r="M86" s="522"/>
      <c r="N86" s="10">
        <v>1</v>
      </c>
      <c r="O86" s="11"/>
      <c r="P86" s="958"/>
    </row>
    <row r="87" spans="1:16" ht="25.5" customHeight="1">
      <c r="A87" s="229">
        <v>3</v>
      </c>
      <c r="B87" s="86" t="s">
        <v>148</v>
      </c>
      <c r="C87" s="88" t="s">
        <v>258</v>
      </c>
      <c r="D87" s="88" t="s">
        <v>29</v>
      </c>
      <c r="E87" s="87" t="s">
        <v>149</v>
      </c>
      <c r="F87" s="555">
        <f t="shared" si="3"/>
        <v>12</v>
      </c>
      <c r="G87" s="555"/>
      <c r="H87" s="88">
        <v>3</v>
      </c>
      <c r="I87" s="88"/>
      <c r="J87" s="88">
        <v>3</v>
      </c>
      <c r="K87" s="88"/>
      <c r="L87" s="88">
        <v>3</v>
      </c>
      <c r="M87" s="88"/>
      <c r="N87" s="88">
        <v>3</v>
      </c>
      <c r="O87" s="88"/>
      <c r="P87" s="230"/>
    </row>
    <row r="88" spans="1:16" ht="24.75" customHeight="1">
      <c r="A88" s="231">
        <v>4</v>
      </c>
      <c r="B88" s="95" t="s">
        <v>137</v>
      </c>
      <c r="C88" s="78" t="s">
        <v>258</v>
      </c>
      <c r="D88" s="78" t="s">
        <v>29</v>
      </c>
      <c r="E88" s="78" t="s">
        <v>140</v>
      </c>
      <c r="F88" s="555">
        <f t="shared" si="3"/>
        <v>2</v>
      </c>
      <c r="G88" s="555"/>
      <c r="H88" s="79"/>
      <c r="I88" s="79"/>
      <c r="J88" s="79">
        <v>1</v>
      </c>
      <c r="K88" s="79"/>
      <c r="L88" s="79"/>
      <c r="M88" s="79"/>
      <c r="N88" s="79">
        <v>1</v>
      </c>
      <c r="O88" s="79"/>
      <c r="P88" s="961"/>
    </row>
    <row r="89" spans="1:16">
      <c r="A89" s="956">
        <v>5</v>
      </c>
      <c r="B89" s="922" t="s">
        <v>119</v>
      </c>
      <c r="C89" s="923" t="s">
        <v>258</v>
      </c>
      <c r="D89" s="923" t="s">
        <v>29</v>
      </c>
      <c r="E89" s="651" t="s">
        <v>141</v>
      </c>
      <c r="F89" s="643">
        <f t="shared" si="3"/>
        <v>0</v>
      </c>
      <c r="G89" s="555"/>
      <c r="H89" s="81"/>
      <c r="I89" s="81"/>
      <c r="J89" s="81"/>
      <c r="K89" s="81"/>
      <c r="L89" s="81"/>
      <c r="M89" s="81"/>
      <c r="N89" s="81"/>
      <c r="O89" s="81"/>
      <c r="P89" s="1089"/>
    </row>
    <row r="90" spans="1:16" ht="18.75" customHeight="1">
      <c r="A90" s="956"/>
      <c r="B90" s="922"/>
      <c r="C90" s="923"/>
      <c r="D90" s="923"/>
      <c r="E90" s="80" t="s">
        <v>121</v>
      </c>
      <c r="F90" s="555">
        <f t="shared" si="3"/>
        <v>7</v>
      </c>
      <c r="G90" s="555"/>
      <c r="H90" s="81"/>
      <c r="I90" s="81"/>
      <c r="J90" s="81">
        <v>2</v>
      </c>
      <c r="K90" s="81"/>
      <c r="L90" s="81">
        <v>5</v>
      </c>
      <c r="M90" s="81"/>
      <c r="N90" s="81"/>
      <c r="O90" s="81"/>
      <c r="P90" s="1089"/>
    </row>
    <row r="91" spans="1:16" ht="24" customHeight="1">
      <c r="A91" s="956"/>
      <c r="B91" s="922"/>
      <c r="C91" s="923"/>
      <c r="D91" s="923"/>
      <c r="E91" s="537" t="s">
        <v>142</v>
      </c>
      <c r="F91" s="555">
        <f t="shared" si="3"/>
        <v>240</v>
      </c>
      <c r="G91" s="555"/>
      <c r="H91" s="81"/>
      <c r="I91" s="81"/>
      <c r="J91" s="81">
        <v>40</v>
      </c>
      <c r="K91" s="81"/>
      <c r="L91" s="81">
        <v>200</v>
      </c>
      <c r="M91" s="81"/>
      <c r="N91" s="81"/>
      <c r="O91" s="81"/>
      <c r="P91" s="1089"/>
    </row>
    <row r="92" spans="1:16" ht="27.75" customHeight="1">
      <c r="A92" s="956"/>
      <c r="B92" s="922"/>
      <c r="C92" s="923"/>
      <c r="D92" s="923"/>
      <c r="E92" s="537" t="s">
        <v>120</v>
      </c>
      <c r="F92" s="555">
        <f t="shared" si="3"/>
        <v>25000</v>
      </c>
      <c r="G92" s="555"/>
      <c r="H92" s="81"/>
      <c r="I92" s="81"/>
      <c r="J92" s="81"/>
      <c r="K92" s="81"/>
      <c r="L92" s="81">
        <v>25000</v>
      </c>
      <c r="M92" s="81"/>
      <c r="N92" s="81"/>
      <c r="O92" s="81"/>
      <c r="P92" s="1089"/>
    </row>
    <row r="93" spans="1:16" ht="18.75" customHeight="1">
      <c r="A93" s="956"/>
      <c r="B93" s="922"/>
      <c r="C93" s="923"/>
      <c r="D93" s="923"/>
      <c r="E93" s="537" t="s">
        <v>64</v>
      </c>
      <c r="F93" s="555">
        <f t="shared" si="3"/>
        <v>7</v>
      </c>
      <c r="G93" s="555"/>
      <c r="H93" s="81"/>
      <c r="I93" s="81"/>
      <c r="J93" s="81">
        <v>2</v>
      </c>
      <c r="K93" s="81"/>
      <c r="L93" s="81">
        <v>5</v>
      </c>
      <c r="M93" s="81"/>
      <c r="N93" s="81"/>
      <c r="O93" s="81"/>
      <c r="P93" s="1089"/>
    </row>
    <row r="94" spans="1:16" ht="18" customHeight="1">
      <c r="A94" s="956">
        <v>6</v>
      </c>
      <c r="B94" s="922" t="s">
        <v>138</v>
      </c>
      <c r="C94" s="923" t="s">
        <v>258</v>
      </c>
      <c r="D94" s="923" t="s">
        <v>29</v>
      </c>
      <c r="E94" s="537" t="s">
        <v>121</v>
      </c>
      <c r="F94" s="555">
        <f t="shared" si="3"/>
        <v>2</v>
      </c>
      <c r="G94" s="555"/>
      <c r="H94" s="81">
        <v>1</v>
      </c>
      <c r="I94" s="81"/>
      <c r="J94" s="81"/>
      <c r="K94" s="81"/>
      <c r="L94" s="81"/>
      <c r="M94" s="81"/>
      <c r="N94" s="81">
        <v>1</v>
      </c>
      <c r="O94" s="81"/>
      <c r="P94" s="1089"/>
    </row>
    <row r="95" spans="1:16" ht="21.75" customHeight="1">
      <c r="A95" s="956"/>
      <c r="B95" s="922"/>
      <c r="C95" s="923"/>
      <c r="D95" s="923"/>
      <c r="E95" s="537" t="s">
        <v>34</v>
      </c>
      <c r="F95" s="555">
        <f t="shared" si="3"/>
        <v>2</v>
      </c>
      <c r="G95" s="555"/>
      <c r="H95" s="81">
        <v>1</v>
      </c>
      <c r="I95" s="81"/>
      <c r="J95" s="81"/>
      <c r="K95" s="81"/>
      <c r="L95" s="81"/>
      <c r="M95" s="81"/>
      <c r="N95" s="81">
        <v>1</v>
      </c>
      <c r="O95" s="81"/>
      <c r="P95" s="1089"/>
    </row>
    <row r="96" spans="1:16" ht="21.75" customHeight="1">
      <c r="A96" s="955">
        <v>7</v>
      </c>
      <c r="B96" s="922" t="s">
        <v>122</v>
      </c>
      <c r="C96" s="923" t="s">
        <v>258</v>
      </c>
      <c r="D96" s="923" t="s">
        <v>29</v>
      </c>
      <c r="E96" s="537" t="s">
        <v>121</v>
      </c>
      <c r="F96" s="555">
        <f t="shared" si="3"/>
        <v>2</v>
      </c>
      <c r="G96" s="555"/>
      <c r="H96" s="81">
        <v>1</v>
      </c>
      <c r="I96" s="81"/>
      <c r="J96" s="81"/>
      <c r="K96" s="81"/>
      <c r="L96" s="81">
        <v>1</v>
      </c>
      <c r="M96" s="81"/>
      <c r="N96" s="81"/>
      <c r="O96" s="81"/>
      <c r="P96" s="1089"/>
    </row>
    <row r="97" spans="1:16" ht="20.25" customHeight="1">
      <c r="A97" s="955"/>
      <c r="B97" s="922"/>
      <c r="C97" s="923"/>
      <c r="D97" s="923"/>
      <c r="E97" s="537" t="s">
        <v>42</v>
      </c>
      <c r="F97" s="555">
        <f t="shared" si="3"/>
        <v>20</v>
      </c>
      <c r="G97" s="555"/>
      <c r="H97" s="81">
        <v>10</v>
      </c>
      <c r="I97" s="81"/>
      <c r="J97" s="81"/>
      <c r="K97" s="81"/>
      <c r="L97" s="81">
        <v>10</v>
      </c>
      <c r="M97" s="81"/>
      <c r="N97" s="81"/>
      <c r="O97" s="81"/>
      <c r="P97" s="1089"/>
    </row>
    <row r="98" spans="1:16" ht="20.25" customHeight="1">
      <c r="A98" s="955"/>
      <c r="B98" s="922"/>
      <c r="C98" s="923"/>
      <c r="D98" s="923"/>
      <c r="E98" s="537" t="s">
        <v>123</v>
      </c>
      <c r="F98" s="555">
        <f t="shared" si="3"/>
        <v>0</v>
      </c>
      <c r="G98" s="555"/>
      <c r="H98" s="81"/>
      <c r="I98" s="81"/>
      <c r="J98" s="81"/>
      <c r="K98" s="81"/>
      <c r="L98" s="81"/>
      <c r="M98" s="81"/>
      <c r="N98" s="81"/>
      <c r="O98" s="81"/>
      <c r="P98" s="1089"/>
    </row>
    <row r="99" spans="1:16" ht="20.25" customHeight="1">
      <c r="A99" s="955"/>
      <c r="B99" s="922"/>
      <c r="C99" s="923"/>
      <c r="D99" s="923"/>
      <c r="E99" s="537" t="s">
        <v>124</v>
      </c>
      <c r="F99" s="555">
        <f t="shared" si="3"/>
        <v>2</v>
      </c>
      <c r="G99" s="555"/>
      <c r="H99" s="81">
        <v>1</v>
      </c>
      <c r="I99" s="81"/>
      <c r="J99" s="81">
        <v>1</v>
      </c>
      <c r="K99" s="81"/>
      <c r="L99" s="81"/>
      <c r="M99" s="81"/>
      <c r="N99" s="81"/>
      <c r="O99" s="81"/>
      <c r="P99" s="1089"/>
    </row>
    <row r="100" spans="1:16" ht="20.25" customHeight="1">
      <c r="A100" s="955">
        <v>8</v>
      </c>
      <c r="B100" s="922" t="s">
        <v>125</v>
      </c>
      <c r="C100" s="923" t="s">
        <v>258</v>
      </c>
      <c r="D100" s="923" t="s">
        <v>29</v>
      </c>
      <c r="E100" s="537" t="s">
        <v>72</v>
      </c>
      <c r="F100" s="555">
        <f t="shared" si="3"/>
        <v>2</v>
      </c>
      <c r="G100" s="555"/>
      <c r="H100" s="81"/>
      <c r="I100" s="81"/>
      <c r="J100" s="81">
        <v>1</v>
      </c>
      <c r="K100" s="81"/>
      <c r="L100" s="81"/>
      <c r="M100" s="81"/>
      <c r="N100" s="81">
        <v>1</v>
      </c>
      <c r="O100" s="81"/>
      <c r="P100" s="1089"/>
    </row>
    <row r="101" spans="1:16" ht="20.25" customHeight="1">
      <c r="A101" s="955"/>
      <c r="B101" s="922"/>
      <c r="C101" s="923"/>
      <c r="D101" s="923"/>
      <c r="E101" s="537" t="s">
        <v>42</v>
      </c>
      <c r="F101" s="555">
        <f t="shared" si="3"/>
        <v>60</v>
      </c>
      <c r="G101" s="555"/>
      <c r="H101" s="81"/>
      <c r="I101" s="81"/>
      <c r="J101" s="81">
        <v>30</v>
      </c>
      <c r="K101" s="81"/>
      <c r="L101" s="81"/>
      <c r="M101" s="81"/>
      <c r="N101" s="81">
        <v>30</v>
      </c>
      <c r="O101" s="81"/>
      <c r="P101" s="1089"/>
    </row>
    <row r="102" spans="1:16" ht="22.5" customHeight="1">
      <c r="A102" s="955"/>
      <c r="B102" s="922"/>
      <c r="C102" s="923"/>
      <c r="D102" s="923"/>
      <c r="E102" s="537" t="s">
        <v>126</v>
      </c>
      <c r="F102" s="555">
        <f t="shared" si="3"/>
        <v>60</v>
      </c>
      <c r="G102" s="555"/>
      <c r="H102" s="81"/>
      <c r="I102" s="81"/>
      <c r="J102" s="81">
        <v>30</v>
      </c>
      <c r="K102" s="81"/>
      <c r="L102" s="81"/>
      <c r="M102" s="81"/>
      <c r="N102" s="81">
        <v>30</v>
      </c>
      <c r="O102" s="81"/>
      <c r="P102" s="1089"/>
    </row>
    <row r="103" spans="1:16" ht="21.75" customHeight="1">
      <c r="A103" s="955"/>
      <c r="B103" s="922"/>
      <c r="C103" s="923"/>
      <c r="D103" s="923"/>
      <c r="E103" s="537" t="s">
        <v>34</v>
      </c>
      <c r="F103" s="555">
        <f t="shared" si="3"/>
        <v>2</v>
      </c>
      <c r="G103" s="555"/>
      <c r="H103" s="81"/>
      <c r="I103" s="81"/>
      <c r="J103" s="81">
        <v>1</v>
      </c>
      <c r="K103" s="81"/>
      <c r="L103" s="81"/>
      <c r="M103" s="81"/>
      <c r="N103" s="81">
        <v>1</v>
      </c>
      <c r="O103" s="81"/>
      <c r="P103" s="1089"/>
    </row>
    <row r="104" spans="1:16" ht="21.75" customHeight="1">
      <c r="A104" s="956">
        <v>9</v>
      </c>
      <c r="B104" s="922" t="s">
        <v>139</v>
      </c>
      <c r="C104" s="923" t="s">
        <v>258</v>
      </c>
      <c r="D104" s="923" t="s">
        <v>29</v>
      </c>
      <c r="E104" s="537" t="s">
        <v>89</v>
      </c>
      <c r="F104" s="555">
        <f t="shared" si="3"/>
        <v>4</v>
      </c>
      <c r="G104" s="555"/>
      <c r="H104" s="81">
        <v>1</v>
      </c>
      <c r="I104" s="81"/>
      <c r="J104" s="81">
        <v>1</v>
      </c>
      <c r="K104" s="81"/>
      <c r="L104" s="81">
        <v>1</v>
      </c>
      <c r="M104" s="81"/>
      <c r="N104" s="81">
        <v>1</v>
      </c>
      <c r="O104" s="81"/>
      <c r="P104" s="1089"/>
    </row>
    <row r="105" spans="1:16" ht="23.25" customHeight="1">
      <c r="A105" s="956"/>
      <c r="B105" s="922"/>
      <c r="C105" s="923"/>
      <c r="D105" s="923"/>
      <c r="E105" s="537" t="s">
        <v>60</v>
      </c>
      <c r="F105" s="555">
        <f t="shared" si="3"/>
        <v>4</v>
      </c>
      <c r="G105" s="555"/>
      <c r="H105" s="81">
        <v>1</v>
      </c>
      <c r="I105" s="81"/>
      <c r="J105" s="81">
        <v>1</v>
      </c>
      <c r="K105" s="81"/>
      <c r="L105" s="81">
        <v>1</v>
      </c>
      <c r="M105" s="81"/>
      <c r="N105" s="81">
        <v>1</v>
      </c>
      <c r="O105" s="81"/>
      <c r="P105" s="1089"/>
    </row>
    <row r="106" spans="1:16" ht="22.5" customHeight="1">
      <c r="A106" s="956"/>
      <c r="B106" s="922"/>
      <c r="C106" s="923"/>
      <c r="D106" s="923"/>
      <c r="E106" s="537" t="s">
        <v>127</v>
      </c>
      <c r="F106" s="555">
        <f t="shared" si="3"/>
        <v>1</v>
      </c>
      <c r="G106" s="555"/>
      <c r="H106" s="81">
        <v>1</v>
      </c>
      <c r="I106" s="81"/>
      <c r="J106" s="81"/>
      <c r="K106" s="81"/>
      <c r="L106" s="81"/>
      <c r="M106" s="81"/>
      <c r="N106" s="81"/>
      <c r="O106" s="81"/>
      <c r="P106" s="1089"/>
    </row>
    <row r="107" spans="1:16" ht="30.75" customHeight="1" thickBot="1">
      <c r="A107" s="236">
        <v>10</v>
      </c>
      <c r="B107" s="560" t="s">
        <v>128</v>
      </c>
      <c r="C107" s="561" t="s">
        <v>258</v>
      </c>
      <c r="D107" s="561" t="s">
        <v>29</v>
      </c>
      <c r="E107" s="561" t="s">
        <v>39</v>
      </c>
      <c r="F107" s="183">
        <f t="shared" si="3"/>
        <v>1</v>
      </c>
      <c r="G107" s="183"/>
      <c r="H107" s="239"/>
      <c r="I107" s="239"/>
      <c r="J107" s="239"/>
      <c r="K107" s="239"/>
      <c r="L107" s="239"/>
      <c r="M107" s="239"/>
      <c r="N107" s="239">
        <v>1</v>
      </c>
      <c r="O107" s="239"/>
      <c r="P107" s="1090"/>
    </row>
    <row r="108" spans="1:16" ht="15.75" thickBot="1">
      <c r="A108" s="970"/>
      <c r="B108" s="971"/>
      <c r="C108" s="971"/>
      <c r="D108" s="971"/>
      <c r="E108" s="971"/>
      <c r="F108" s="971"/>
      <c r="G108" s="971"/>
      <c r="H108" s="971"/>
      <c r="I108" s="971"/>
      <c r="J108" s="971"/>
      <c r="K108" s="971"/>
      <c r="L108" s="971"/>
      <c r="M108" s="972"/>
      <c r="N108" s="349"/>
      <c r="O108" s="350"/>
      <c r="P108" s="349"/>
    </row>
    <row r="109" spans="1:16" ht="20.25" customHeight="1">
      <c r="A109" s="1135" t="s">
        <v>77</v>
      </c>
      <c r="B109" s="1136"/>
      <c r="C109" s="1136"/>
      <c r="D109" s="1136"/>
      <c r="E109" s="1136"/>
      <c r="F109" s="480"/>
      <c r="G109" s="481"/>
      <c r="H109" s="482"/>
      <c r="I109" s="482"/>
      <c r="J109" s="482"/>
      <c r="K109" s="482"/>
      <c r="L109" s="482"/>
      <c r="M109" s="482"/>
      <c r="N109" s="482"/>
      <c r="O109" s="483"/>
      <c r="P109" s="484"/>
    </row>
    <row r="110" spans="1:16" ht="20.25" customHeight="1">
      <c r="A110" s="1124" t="s">
        <v>165</v>
      </c>
      <c r="B110" s="1029"/>
      <c r="C110" s="1029"/>
      <c r="D110" s="1029"/>
      <c r="E110" s="1029"/>
      <c r="F110" s="464"/>
      <c r="G110" s="465"/>
      <c r="H110" s="464"/>
      <c r="I110" s="464"/>
      <c r="J110" s="464"/>
      <c r="K110" s="464"/>
      <c r="L110" s="464"/>
      <c r="M110" s="464"/>
      <c r="N110" s="464"/>
      <c r="O110" s="466"/>
      <c r="P110" s="647"/>
    </row>
    <row r="111" spans="1:16" ht="23.25" customHeight="1">
      <c r="A111" s="830" t="s">
        <v>90</v>
      </c>
      <c r="B111" s="831"/>
      <c r="C111" s="832"/>
      <c r="D111" s="556"/>
      <c r="E111" s="556"/>
      <c r="F111" s="330"/>
      <c r="G111" s="331"/>
      <c r="H111" s="330"/>
      <c r="I111" s="330"/>
      <c r="J111" s="330"/>
      <c r="K111" s="330"/>
      <c r="L111" s="330"/>
      <c r="M111" s="330"/>
      <c r="N111" s="330"/>
      <c r="O111" s="330"/>
      <c r="P111" s="360"/>
    </row>
    <row r="112" spans="1:16" ht="33.75">
      <c r="A112" s="839">
        <v>1</v>
      </c>
      <c r="B112" s="982" t="s">
        <v>184</v>
      </c>
      <c r="C112" s="983" t="s">
        <v>258</v>
      </c>
      <c r="D112" s="984" t="s">
        <v>29</v>
      </c>
      <c r="E112" s="549" t="s">
        <v>166</v>
      </c>
      <c r="F112" s="555">
        <f t="shared" ref="F112:F121" si="4">SUM(H112+J112+L112+N112)</f>
        <v>1</v>
      </c>
      <c r="G112" s="555"/>
      <c r="H112" s="23"/>
      <c r="I112" s="23"/>
      <c r="J112" s="23"/>
      <c r="K112" s="23"/>
      <c r="L112" s="23"/>
      <c r="M112" s="23"/>
      <c r="N112" s="23">
        <v>1</v>
      </c>
      <c r="O112" s="23"/>
      <c r="P112" s="973" t="s">
        <v>291</v>
      </c>
    </row>
    <row r="113" spans="1:16" ht="26.25" customHeight="1">
      <c r="A113" s="839"/>
      <c r="B113" s="982"/>
      <c r="C113" s="983"/>
      <c r="D113" s="984"/>
      <c r="E113" s="533" t="s">
        <v>78</v>
      </c>
      <c r="F113" s="555">
        <f t="shared" si="4"/>
        <v>1</v>
      </c>
      <c r="G113" s="555"/>
      <c r="H113" s="23"/>
      <c r="I113" s="23"/>
      <c r="J113" s="23"/>
      <c r="K113" s="23"/>
      <c r="L113" s="23"/>
      <c r="M113" s="23"/>
      <c r="N113" s="23">
        <v>1</v>
      </c>
      <c r="O113" s="23"/>
      <c r="P113" s="975"/>
    </row>
    <row r="114" spans="1:16" ht="19.5" customHeight="1">
      <c r="A114" s="839"/>
      <c r="B114" s="982"/>
      <c r="C114" s="983"/>
      <c r="D114" s="984"/>
      <c r="E114" s="21" t="s">
        <v>173</v>
      </c>
      <c r="F114" s="555">
        <f t="shared" si="4"/>
        <v>1</v>
      </c>
      <c r="G114" s="555"/>
      <c r="H114" s="23"/>
      <c r="I114" s="23"/>
      <c r="J114" s="23"/>
      <c r="K114" s="23"/>
      <c r="L114" s="23"/>
      <c r="M114" s="23"/>
      <c r="N114" s="23">
        <v>1</v>
      </c>
      <c r="O114" s="23"/>
      <c r="P114" s="974"/>
    </row>
    <row r="115" spans="1:16" ht="17.25" customHeight="1">
      <c r="A115" s="985"/>
      <c r="B115" s="912" t="s">
        <v>185</v>
      </c>
      <c r="C115" s="824" t="s">
        <v>258</v>
      </c>
      <c r="D115" s="988" t="s">
        <v>29</v>
      </c>
      <c r="E115" s="533" t="s">
        <v>186</v>
      </c>
      <c r="F115" s="555">
        <f t="shared" si="4"/>
        <v>10</v>
      </c>
      <c r="G115" s="555"/>
      <c r="H115" s="23"/>
      <c r="I115" s="23"/>
      <c r="J115" s="23">
        <v>8</v>
      </c>
      <c r="K115" s="23"/>
      <c r="L115" s="23">
        <v>2</v>
      </c>
      <c r="M115" s="23"/>
      <c r="N115" s="23"/>
      <c r="O115" s="23"/>
      <c r="P115" s="252" t="s">
        <v>292</v>
      </c>
    </row>
    <row r="116" spans="1:16" ht="18" customHeight="1">
      <c r="A116" s="986"/>
      <c r="B116" s="912"/>
      <c r="C116" s="825"/>
      <c r="D116" s="989"/>
      <c r="E116" s="533" t="s">
        <v>167</v>
      </c>
      <c r="F116" s="555">
        <f t="shared" si="4"/>
        <v>10</v>
      </c>
      <c r="G116" s="555"/>
      <c r="H116" s="23"/>
      <c r="I116" s="23"/>
      <c r="J116" s="23">
        <v>8</v>
      </c>
      <c r="K116" s="23"/>
      <c r="L116" s="23">
        <v>2</v>
      </c>
      <c r="M116" s="23"/>
      <c r="N116" s="23"/>
      <c r="O116" s="23"/>
      <c r="P116" s="252"/>
    </row>
    <row r="117" spans="1:16" ht="17.25" customHeight="1">
      <c r="A117" s="986"/>
      <c r="B117" s="912"/>
      <c r="C117" s="825"/>
      <c r="D117" s="989"/>
      <c r="E117" s="524" t="s">
        <v>168</v>
      </c>
      <c r="F117" s="555">
        <f t="shared" si="4"/>
        <v>20</v>
      </c>
      <c r="G117" s="555"/>
      <c r="H117" s="23">
        <v>2</v>
      </c>
      <c r="I117" s="23"/>
      <c r="J117" s="23">
        <v>18</v>
      </c>
      <c r="K117" s="23"/>
      <c r="L117" s="23"/>
      <c r="M117" s="23"/>
      <c r="N117" s="23"/>
      <c r="O117" s="23"/>
      <c r="P117" s="252"/>
    </row>
    <row r="118" spans="1:16" ht="19.5" customHeight="1">
      <c r="A118" s="986"/>
      <c r="B118" s="912"/>
      <c r="C118" s="826"/>
      <c r="D118" s="990"/>
      <c r="E118" s="533" t="s">
        <v>158</v>
      </c>
      <c r="F118" s="751">
        <f t="shared" si="4"/>
        <v>150</v>
      </c>
      <c r="G118" s="555"/>
      <c r="H118" s="23">
        <v>30</v>
      </c>
      <c r="I118" s="23"/>
      <c r="J118" s="23">
        <v>120</v>
      </c>
      <c r="K118" s="23"/>
      <c r="L118" s="23"/>
      <c r="M118" s="23"/>
      <c r="N118" s="23"/>
      <c r="O118" s="23"/>
      <c r="P118" s="252"/>
    </row>
    <row r="119" spans="1:16" ht="18">
      <c r="A119" s="986"/>
      <c r="B119" s="530" t="s">
        <v>161</v>
      </c>
      <c r="C119" s="521" t="s">
        <v>258</v>
      </c>
      <c r="D119" s="521" t="s">
        <v>29</v>
      </c>
      <c r="E119" s="521" t="s">
        <v>175</v>
      </c>
      <c r="F119" s="555">
        <f t="shared" si="4"/>
        <v>4</v>
      </c>
      <c r="G119" s="555"/>
      <c r="H119" s="23"/>
      <c r="I119" s="23"/>
      <c r="J119" s="23">
        <v>1</v>
      </c>
      <c r="K119" s="23"/>
      <c r="L119" s="23">
        <v>2</v>
      </c>
      <c r="M119" s="23"/>
      <c r="N119" s="23">
        <v>1</v>
      </c>
      <c r="O119" s="23"/>
      <c r="P119" s="252" t="s">
        <v>293</v>
      </c>
    </row>
    <row r="120" spans="1:16" ht="18" customHeight="1">
      <c r="A120" s="986"/>
      <c r="B120" s="844" t="s">
        <v>187</v>
      </c>
      <c r="C120" s="977" t="s">
        <v>258</v>
      </c>
      <c r="D120" s="977" t="s">
        <v>29</v>
      </c>
      <c r="E120" s="521" t="s">
        <v>72</v>
      </c>
      <c r="F120" s="555">
        <f t="shared" si="4"/>
        <v>10</v>
      </c>
      <c r="G120" s="555"/>
      <c r="H120" s="23"/>
      <c r="I120" s="23"/>
      <c r="J120" s="23">
        <v>6</v>
      </c>
      <c r="K120" s="23"/>
      <c r="L120" s="23">
        <v>2</v>
      </c>
      <c r="M120" s="23"/>
      <c r="N120" s="23">
        <v>2</v>
      </c>
      <c r="O120" s="23"/>
      <c r="P120" s="973" t="s">
        <v>294</v>
      </c>
    </row>
    <row r="121" spans="1:16">
      <c r="A121" s="987"/>
      <c r="B121" s="962"/>
      <c r="C121" s="977"/>
      <c r="D121" s="977"/>
      <c r="E121" s="521" t="s">
        <v>158</v>
      </c>
      <c r="F121" s="555">
        <f t="shared" si="4"/>
        <v>150</v>
      </c>
      <c r="G121" s="555"/>
      <c r="H121" s="23"/>
      <c r="I121" s="23"/>
      <c r="J121" s="23">
        <v>90</v>
      </c>
      <c r="K121" s="23"/>
      <c r="L121" s="23">
        <v>30</v>
      </c>
      <c r="M121" s="23"/>
      <c r="N121" s="23">
        <v>30</v>
      </c>
      <c r="O121" s="23"/>
      <c r="P121" s="974"/>
    </row>
    <row r="122" spans="1:16" ht="21.75" customHeight="1">
      <c r="A122" s="830" t="s">
        <v>91</v>
      </c>
      <c r="B122" s="831"/>
      <c r="C122" s="832"/>
      <c r="D122" s="332"/>
      <c r="E122" s="106"/>
      <c r="F122" s="106"/>
      <c r="G122" s="106"/>
      <c r="H122" s="328"/>
      <c r="I122" s="328"/>
      <c r="J122" s="328"/>
      <c r="K122" s="328"/>
      <c r="L122" s="328"/>
      <c r="M122" s="328"/>
      <c r="N122" s="328"/>
      <c r="O122" s="328"/>
      <c r="P122" s="378"/>
    </row>
    <row r="123" spans="1:16" ht="36">
      <c r="A123" s="255">
        <v>2</v>
      </c>
      <c r="B123" s="520" t="s">
        <v>164</v>
      </c>
      <c r="C123" s="98" t="s">
        <v>258</v>
      </c>
      <c r="D123" s="526" t="s">
        <v>29</v>
      </c>
      <c r="E123" s="87" t="s">
        <v>162</v>
      </c>
      <c r="F123" s="555">
        <f t="shared" ref="F123:F129" si="5">SUM(H123+J123+L123+N123)</f>
        <v>5</v>
      </c>
      <c r="G123" s="555"/>
      <c r="H123" s="88">
        <v>1</v>
      </c>
      <c r="I123" s="88"/>
      <c r="J123" s="88">
        <v>1</v>
      </c>
      <c r="K123" s="88"/>
      <c r="L123" s="88">
        <v>2</v>
      </c>
      <c r="M123" s="88"/>
      <c r="N123" s="88">
        <v>1</v>
      </c>
      <c r="O123" s="88"/>
      <c r="P123" s="257" t="s">
        <v>295</v>
      </c>
    </row>
    <row r="124" spans="1:16" ht="18" customHeight="1">
      <c r="A124" s="994"/>
      <c r="B124" s="844" t="s">
        <v>163</v>
      </c>
      <c r="C124" s="850" t="s">
        <v>258</v>
      </c>
      <c r="D124" s="850" t="s">
        <v>29</v>
      </c>
      <c r="E124" s="521" t="s">
        <v>177</v>
      </c>
      <c r="F124" s="555">
        <f t="shared" si="5"/>
        <v>4</v>
      </c>
      <c r="G124" s="555"/>
      <c r="H124" s="88">
        <v>1</v>
      </c>
      <c r="I124" s="88"/>
      <c r="J124" s="88">
        <v>1</v>
      </c>
      <c r="K124" s="88"/>
      <c r="L124" s="88">
        <v>1</v>
      </c>
      <c r="M124" s="88"/>
      <c r="N124" s="88">
        <v>1</v>
      </c>
      <c r="O124" s="88"/>
      <c r="P124" s="1207" t="s">
        <v>296</v>
      </c>
    </row>
    <row r="125" spans="1:16" ht="20.25" customHeight="1">
      <c r="A125" s="995"/>
      <c r="B125" s="962"/>
      <c r="C125" s="999"/>
      <c r="D125" s="999"/>
      <c r="E125" s="750" t="s">
        <v>38</v>
      </c>
      <c r="F125" s="213">
        <f t="shared" si="5"/>
        <v>5</v>
      </c>
      <c r="G125" s="555"/>
      <c r="H125" s="88"/>
      <c r="I125" s="88"/>
      <c r="J125" s="88"/>
      <c r="K125" s="88"/>
      <c r="L125" s="88"/>
      <c r="M125" s="88"/>
      <c r="N125" s="88">
        <v>5</v>
      </c>
      <c r="O125" s="88"/>
      <c r="P125" s="1208"/>
    </row>
    <row r="126" spans="1:16" ht="33.75">
      <c r="A126" s="996"/>
      <c r="B126" s="100" t="s">
        <v>194</v>
      </c>
      <c r="C126" s="98" t="s">
        <v>258</v>
      </c>
      <c r="D126" s="749" t="s">
        <v>29</v>
      </c>
      <c r="E126" s="750" t="s">
        <v>174</v>
      </c>
      <c r="F126" s="213">
        <f t="shared" si="5"/>
        <v>1</v>
      </c>
      <c r="G126" s="555"/>
      <c r="H126" s="88"/>
      <c r="I126" s="88"/>
      <c r="J126" s="88"/>
      <c r="K126" s="88"/>
      <c r="L126" s="88"/>
      <c r="M126" s="88"/>
      <c r="N126" s="88">
        <v>1</v>
      </c>
      <c r="O126" s="88"/>
      <c r="P126" s="257"/>
    </row>
    <row r="127" spans="1:16" ht="23.25" customHeight="1">
      <c r="A127" s="1000">
        <v>3</v>
      </c>
      <c r="B127" s="833" t="s">
        <v>189</v>
      </c>
      <c r="C127" s="814" t="s">
        <v>258</v>
      </c>
      <c r="D127" s="816" t="s">
        <v>29</v>
      </c>
      <c r="E127" s="21" t="s">
        <v>72</v>
      </c>
      <c r="F127" s="555">
        <f t="shared" si="5"/>
        <v>10</v>
      </c>
      <c r="G127" s="555"/>
      <c r="H127" s="23"/>
      <c r="I127" s="23"/>
      <c r="J127" s="23">
        <v>4</v>
      </c>
      <c r="K127" s="23"/>
      <c r="L127" s="23">
        <v>3</v>
      </c>
      <c r="M127" s="23"/>
      <c r="N127" s="23">
        <v>3</v>
      </c>
      <c r="O127" s="23"/>
      <c r="P127" s="252" t="s">
        <v>297</v>
      </c>
    </row>
    <row r="128" spans="1:16" ht="25.5" customHeight="1">
      <c r="A128" s="1001"/>
      <c r="B128" s="834"/>
      <c r="C128" s="815"/>
      <c r="D128" s="817"/>
      <c r="E128" s="21" t="s">
        <v>188</v>
      </c>
      <c r="F128" s="555">
        <f t="shared" si="5"/>
        <v>3</v>
      </c>
      <c r="G128" s="555"/>
      <c r="H128" s="23"/>
      <c r="I128" s="23"/>
      <c r="J128" s="23"/>
      <c r="K128" s="23"/>
      <c r="L128" s="23">
        <v>2</v>
      </c>
      <c r="M128" s="23"/>
      <c r="N128" s="23">
        <v>1</v>
      </c>
      <c r="O128" s="23"/>
      <c r="P128" s="252"/>
    </row>
    <row r="129" spans="1:16" ht="27" customHeight="1">
      <c r="A129" s="1001"/>
      <c r="B129" s="834"/>
      <c r="C129" s="815"/>
      <c r="D129" s="817"/>
      <c r="E129" s="21" t="s">
        <v>42</v>
      </c>
      <c r="F129" s="555">
        <f t="shared" si="5"/>
        <v>150</v>
      </c>
      <c r="G129" s="555"/>
      <c r="H129" s="23"/>
      <c r="I129" s="23"/>
      <c r="J129" s="23">
        <v>60</v>
      </c>
      <c r="K129" s="23"/>
      <c r="L129" s="23">
        <v>45</v>
      </c>
      <c r="M129" s="23"/>
      <c r="N129" s="23">
        <v>45</v>
      </c>
      <c r="O129" s="23"/>
      <c r="P129" s="253"/>
    </row>
    <row r="130" spans="1:16" ht="22.5" customHeight="1">
      <c r="A130" s="830" t="s">
        <v>170</v>
      </c>
      <c r="B130" s="831"/>
      <c r="C130" s="832"/>
      <c r="D130" s="332"/>
      <c r="E130" s="242"/>
      <c r="F130" s="106"/>
      <c r="G130" s="106"/>
      <c r="H130" s="328"/>
      <c r="I130" s="328"/>
      <c r="J130" s="328"/>
      <c r="K130" s="328"/>
      <c r="L130" s="328"/>
      <c r="M130" s="328"/>
      <c r="N130" s="328"/>
      <c r="O130" s="328"/>
      <c r="P130" s="378"/>
    </row>
    <row r="131" spans="1:16" ht="21.75" customHeight="1">
      <c r="A131" s="528">
        <v>4</v>
      </c>
      <c r="B131" s="833" t="s">
        <v>190</v>
      </c>
      <c r="C131" s="814" t="s">
        <v>258</v>
      </c>
      <c r="D131" s="918" t="s">
        <v>29</v>
      </c>
      <c r="E131" s="549" t="s">
        <v>72</v>
      </c>
      <c r="F131" s="555">
        <f t="shared" ref="F131:F134" si="6">SUM(H131+J131+L131+N131)</f>
        <v>4</v>
      </c>
      <c r="G131" s="555"/>
      <c r="H131" s="23"/>
      <c r="I131" s="23"/>
      <c r="J131" s="23">
        <v>2</v>
      </c>
      <c r="K131" s="23"/>
      <c r="L131" s="23">
        <v>2</v>
      </c>
      <c r="M131" s="23"/>
      <c r="N131" s="23"/>
      <c r="O131" s="23"/>
      <c r="P131" s="253" t="s">
        <v>285</v>
      </c>
    </row>
    <row r="132" spans="1:16" ht="21" customHeight="1">
      <c r="A132" s="528"/>
      <c r="B132" s="834"/>
      <c r="C132" s="976"/>
      <c r="D132" s="920"/>
      <c r="E132" s="745" t="s">
        <v>171</v>
      </c>
      <c r="F132" s="566">
        <f t="shared" si="6"/>
        <v>0</v>
      </c>
      <c r="G132" s="555"/>
      <c r="H132" s="23"/>
      <c r="I132" s="23"/>
      <c r="J132" s="23"/>
      <c r="K132" s="23"/>
      <c r="L132" s="23"/>
      <c r="M132" s="23"/>
      <c r="N132" s="23"/>
      <c r="O132" s="23"/>
      <c r="P132" s="253"/>
    </row>
    <row r="133" spans="1:16" ht="24" customHeight="1">
      <c r="A133" s="528"/>
      <c r="B133" s="184" t="s">
        <v>191</v>
      </c>
      <c r="C133" s="521" t="s">
        <v>258</v>
      </c>
      <c r="D133" s="539" t="s">
        <v>29</v>
      </c>
      <c r="E133" s="533" t="s">
        <v>72</v>
      </c>
      <c r="F133" s="555">
        <f t="shared" si="6"/>
        <v>2</v>
      </c>
      <c r="G133" s="555"/>
      <c r="H133" s="23"/>
      <c r="I133" s="23"/>
      <c r="J133" s="23">
        <v>1</v>
      </c>
      <c r="K133" s="23"/>
      <c r="L133" s="23">
        <v>1</v>
      </c>
      <c r="M133" s="23"/>
      <c r="N133" s="23"/>
      <c r="O133" s="23"/>
      <c r="P133" s="253" t="s">
        <v>286</v>
      </c>
    </row>
    <row r="134" spans="1:16" ht="25.5" customHeight="1">
      <c r="A134" s="528"/>
      <c r="B134" s="552" t="s">
        <v>178</v>
      </c>
      <c r="C134" s="517" t="s">
        <v>258</v>
      </c>
      <c r="D134" s="519" t="s">
        <v>29</v>
      </c>
      <c r="E134" s="549" t="s">
        <v>72</v>
      </c>
      <c r="F134" s="555">
        <f t="shared" si="6"/>
        <v>2</v>
      </c>
      <c r="G134" s="555"/>
      <c r="H134" s="23"/>
      <c r="I134" s="23"/>
      <c r="J134" s="23">
        <v>1</v>
      </c>
      <c r="K134" s="23"/>
      <c r="L134" s="23">
        <v>1</v>
      </c>
      <c r="M134" s="23"/>
      <c r="N134" s="23"/>
      <c r="O134" s="23"/>
      <c r="P134" s="253" t="s">
        <v>287</v>
      </c>
    </row>
    <row r="135" spans="1:16" ht="21.75" customHeight="1">
      <c r="A135" s="837" t="s">
        <v>303</v>
      </c>
      <c r="B135" s="838"/>
      <c r="C135" s="838"/>
      <c r="D135" s="332"/>
      <c r="E135" s="333"/>
      <c r="F135" s="106"/>
      <c r="G135" s="106"/>
      <c r="H135" s="328"/>
      <c r="I135" s="328"/>
      <c r="J135" s="328"/>
      <c r="K135" s="328"/>
      <c r="L135" s="328"/>
      <c r="M135" s="328"/>
      <c r="N135" s="328"/>
      <c r="O135" s="328"/>
      <c r="P135" s="378"/>
    </row>
    <row r="136" spans="1:16">
      <c r="A136" s="839">
        <v>5</v>
      </c>
      <c r="B136" s="840" t="s">
        <v>192</v>
      </c>
      <c r="C136" s="842" t="s">
        <v>258</v>
      </c>
      <c r="D136" s="842" t="s">
        <v>29</v>
      </c>
      <c r="E136" s="646" t="s">
        <v>79</v>
      </c>
      <c r="F136" s="566">
        <f t="shared" ref="F136:F142" si="7">SUM(H136+J136+L136+N136)</f>
        <v>0</v>
      </c>
      <c r="G136" s="555"/>
      <c r="H136" s="23"/>
      <c r="I136" s="23"/>
      <c r="J136" s="23"/>
      <c r="K136" s="23"/>
      <c r="L136" s="23"/>
      <c r="M136" s="23"/>
      <c r="N136" s="23"/>
      <c r="O136" s="23"/>
      <c r="P136" s="253"/>
    </row>
    <row r="137" spans="1:16">
      <c r="A137" s="839"/>
      <c r="B137" s="841"/>
      <c r="C137" s="842"/>
      <c r="D137" s="842"/>
      <c r="E137" s="646" t="s">
        <v>179</v>
      </c>
      <c r="F137" s="566">
        <f t="shared" si="7"/>
        <v>0</v>
      </c>
      <c r="G137" s="555"/>
      <c r="H137" s="23"/>
      <c r="I137" s="23"/>
      <c r="J137" s="23"/>
      <c r="K137" s="23"/>
      <c r="L137" s="23"/>
      <c r="M137" s="23"/>
      <c r="N137" s="23"/>
      <c r="O137" s="23"/>
      <c r="P137" s="253"/>
    </row>
    <row r="138" spans="1:16">
      <c r="A138" s="839"/>
      <c r="B138" s="841"/>
      <c r="C138" s="842"/>
      <c r="D138" s="842"/>
      <c r="E138" s="768" t="s">
        <v>180</v>
      </c>
      <c r="F138" s="213">
        <f t="shared" si="7"/>
        <v>150</v>
      </c>
      <c r="G138" s="555"/>
      <c r="H138" s="23"/>
      <c r="I138" s="23"/>
      <c r="J138" s="23">
        <v>50</v>
      </c>
      <c r="K138" s="23"/>
      <c r="L138" s="23">
        <v>50</v>
      </c>
      <c r="M138" s="23"/>
      <c r="N138" s="23">
        <v>50</v>
      </c>
      <c r="O138" s="23"/>
      <c r="P138" s="253"/>
    </row>
    <row r="139" spans="1:16">
      <c r="A139" s="785"/>
      <c r="B139" s="835" t="s">
        <v>313</v>
      </c>
      <c r="C139" s="814" t="s">
        <v>258</v>
      </c>
      <c r="D139" s="814" t="s">
        <v>29</v>
      </c>
      <c r="E139" s="549" t="s">
        <v>72</v>
      </c>
      <c r="F139" s="555">
        <f>SUM(H139+J139+L139+N139)</f>
        <v>3</v>
      </c>
      <c r="G139" s="555"/>
      <c r="H139" s="23">
        <v>1</v>
      </c>
      <c r="I139" s="23"/>
      <c r="J139" s="23">
        <v>1</v>
      </c>
      <c r="K139" s="23"/>
      <c r="L139" s="23">
        <v>1</v>
      </c>
      <c r="M139" s="23"/>
      <c r="N139" s="23"/>
      <c r="O139" s="23"/>
      <c r="P139" s="253" t="s">
        <v>285</v>
      </c>
    </row>
    <row r="140" spans="1:16" ht="18">
      <c r="A140" s="785"/>
      <c r="B140" s="836"/>
      <c r="C140" s="976"/>
      <c r="D140" s="976"/>
      <c r="E140" s="549" t="s">
        <v>171</v>
      </c>
      <c r="F140" s="555">
        <f>SUM(H140+J140+L140+N140)</f>
        <v>0</v>
      </c>
      <c r="G140" s="555"/>
      <c r="H140" s="23"/>
      <c r="I140" s="23"/>
      <c r="J140" s="23"/>
      <c r="K140" s="23"/>
      <c r="L140" s="23"/>
      <c r="M140" s="23"/>
      <c r="N140" s="23"/>
      <c r="O140" s="23"/>
      <c r="P140" s="252" t="s">
        <v>288</v>
      </c>
    </row>
    <row r="141" spans="1:16">
      <c r="A141" s="819"/>
      <c r="B141" s="844" t="s">
        <v>301</v>
      </c>
      <c r="C141" s="850" t="s">
        <v>258</v>
      </c>
      <c r="D141" s="850" t="s">
        <v>29</v>
      </c>
      <c r="E141" s="521" t="s">
        <v>72</v>
      </c>
      <c r="F141" s="555">
        <f t="shared" si="7"/>
        <v>3</v>
      </c>
      <c r="G141" s="555"/>
      <c r="H141" s="23"/>
      <c r="I141" s="23"/>
      <c r="J141" s="23">
        <v>1</v>
      </c>
      <c r="K141" s="23"/>
      <c r="L141" s="23">
        <v>1</v>
      </c>
      <c r="M141" s="23"/>
      <c r="N141" s="23">
        <v>1</v>
      </c>
      <c r="O141" s="23"/>
      <c r="P141" s="253" t="s">
        <v>285</v>
      </c>
    </row>
    <row r="142" spans="1:16" ht="18" customHeight="1">
      <c r="A142" s="819"/>
      <c r="B142" s="845"/>
      <c r="C142" s="851"/>
      <c r="D142" s="851"/>
      <c r="E142" s="553" t="s">
        <v>160</v>
      </c>
      <c r="F142" s="555">
        <f t="shared" si="7"/>
        <v>150</v>
      </c>
      <c r="G142" s="555"/>
      <c r="H142" s="23"/>
      <c r="I142" s="23"/>
      <c r="J142" s="23">
        <v>50</v>
      </c>
      <c r="K142" s="23"/>
      <c r="L142" s="23">
        <v>50</v>
      </c>
      <c r="M142" s="23"/>
      <c r="N142" s="23">
        <v>50</v>
      </c>
      <c r="O142" s="23"/>
      <c r="P142" s="973" t="s">
        <v>289</v>
      </c>
    </row>
    <row r="143" spans="1:16">
      <c r="A143" s="820"/>
      <c r="B143" s="962"/>
      <c r="C143" s="999"/>
      <c r="D143" s="999"/>
      <c r="E143" s="553" t="s">
        <v>169</v>
      </c>
      <c r="F143" s="643">
        <v>10</v>
      </c>
      <c r="G143" s="555"/>
      <c r="H143" s="23"/>
      <c r="I143" s="23"/>
      <c r="J143" s="23">
        <v>10</v>
      </c>
      <c r="K143" s="23"/>
      <c r="L143" s="23">
        <v>10</v>
      </c>
      <c r="M143" s="23"/>
      <c r="N143" s="23">
        <v>10</v>
      </c>
      <c r="O143" s="23"/>
      <c r="P143" s="974"/>
    </row>
    <row r="144" spans="1:16" ht="19.5" customHeight="1">
      <c r="A144" s="837" t="s">
        <v>159</v>
      </c>
      <c r="B144" s="838"/>
      <c r="C144" s="838"/>
      <c r="D144" s="105"/>
      <c r="E144" s="105"/>
      <c r="F144" s="106"/>
      <c r="G144" s="106"/>
      <c r="H144" s="328"/>
      <c r="I144" s="328"/>
      <c r="J144" s="328"/>
      <c r="K144" s="328"/>
      <c r="L144" s="328"/>
      <c r="M144" s="328"/>
      <c r="N144" s="328"/>
      <c r="O144" s="328"/>
      <c r="P144" s="378"/>
    </row>
    <row r="145" spans="1:16">
      <c r="A145" s="363">
        <v>6</v>
      </c>
      <c r="B145" s="833" t="s">
        <v>183</v>
      </c>
      <c r="C145" s="850" t="s">
        <v>258</v>
      </c>
      <c r="D145" s="908" t="s">
        <v>29</v>
      </c>
      <c r="E145" s="743" t="s">
        <v>181</v>
      </c>
      <c r="F145" s="566">
        <f t="shared" ref="F145:F148" si="8">SUM(H145+J145+L145+N145)</f>
        <v>0</v>
      </c>
      <c r="G145" s="555"/>
      <c r="H145" s="23"/>
      <c r="I145" s="23"/>
      <c r="J145" s="23"/>
      <c r="K145" s="23"/>
      <c r="L145" s="23"/>
      <c r="M145" s="23"/>
      <c r="N145" s="23"/>
      <c r="O145" s="23"/>
      <c r="P145" s="253"/>
    </row>
    <row r="146" spans="1:16">
      <c r="A146" s="562"/>
      <c r="B146" s="1018"/>
      <c r="C146" s="999"/>
      <c r="D146" s="908"/>
      <c r="E146" s="743" t="s">
        <v>182</v>
      </c>
      <c r="F146" s="566">
        <f t="shared" si="8"/>
        <v>0</v>
      </c>
      <c r="G146" s="555"/>
      <c r="H146" s="23"/>
      <c r="I146" s="23"/>
      <c r="J146" s="23"/>
      <c r="K146" s="23"/>
      <c r="L146" s="23"/>
      <c r="M146" s="23"/>
      <c r="N146" s="23"/>
      <c r="O146" s="23"/>
      <c r="P146" s="253"/>
    </row>
    <row r="147" spans="1:16" ht="22.5">
      <c r="A147" s="1080"/>
      <c r="B147" s="102" t="s">
        <v>193</v>
      </c>
      <c r="C147" s="527" t="s">
        <v>258</v>
      </c>
      <c r="D147" s="742" t="s">
        <v>29</v>
      </c>
      <c r="E147" s="742" t="s">
        <v>172</v>
      </c>
      <c r="F147" s="566">
        <f t="shared" si="8"/>
        <v>0</v>
      </c>
      <c r="G147" s="555"/>
      <c r="H147" s="23"/>
      <c r="I147" s="23"/>
      <c r="J147" s="23"/>
      <c r="K147" s="23"/>
      <c r="L147" s="23"/>
      <c r="M147" s="23"/>
      <c r="N147" s="23"/>
      <c r="O147" s="23"/>
      <c r="P147" s="253"/>
    </row>
    <row r="148" spans="1:16">
      <c r="A148" s="1080"/>
      <c r="B148" s="912" t="s">
        <v>195</v>
      </c>
      <c r="C148" s="850" t="s">
        <v>258</v>
      </c>
      <c r="D148" s="850" t="s">
        <v>29</v>
      </c>
      <c r="E148" s="533" t="s">
        <v>72</v>
      </c>
      <c r="F148" s="555">
        <f t="shared" si="8"/>
        <v>2</v>
      </c>
      <c r="G148" s="555"/>
      <c r="H148" s="23"/>
      <c r="I148" s="23"/>
      <c r="J148" s="23"/>
      <c r="K148" s="23"/>
      <c r="L148" s="23">
        <v>1</v>
      </c>
      <c r="M148" s="23"/>
      <c r="N148" s="23">
        <v>1</v>
      </c>
      <c r="O148" s="23"/>
      <c r="P148" s="253" t="s">
        <v>298</v>
      </c>
    </row>
    <row r="149" spans="1:16" ht="15.75" thickBot="1">
      <c r="A149" s="1081"/>
      <c r="B149" s="968"/>
      <c r="C149" s="852"/>
      <c r="D149" s="852"/>
      <c r="E149" s="535" t="s">
        <v>180</v>
      </c>
      <c r="F149" s="760">
        <v>10</v>
      </c>
      <c r="G149" s="183"/>
      <c r="H149" s="260"/>
      <c r="I149" s="260"/>
      <c r="J149" s="260"/>
      <c r="K149" s="260"/>
      <c r="L149" s="260">
        <v>10</v>
      </c>
      <c r="M149" s="260"/>
      <c r="N149" s="260">
        <v>10</v>
      </c>
      <c r="O149" s="260"/>
      <c r="P149" s="261"/>
    </row>
    <row r="150" spans="1:16">
      <c r="A150" s="1073"/>
      <c r="B150" s="1074"/>
      <c r="C150" s="1074"/>
      <c r="D150" s="1074"/>
      <c r="E150" s="1074"/>
      <c r="F150" s="1074"/>
      <c r="G150" s="1074"/>
      <c r="H150" s="1074"/>
      <c r="I150" s="1074"/>
      <c r="J150" s="1074"/>
      <c r="K150" s="1074"/>
      <c r="L150" s="1074"/>
      <c r="M150" s="1074"/>
      <c r="N150" s="1074"/>
      <c r="O150" s="1074"/>
      <c r="P150" s="1075"/>
    </row>
    <row r="151" spans="1:16" ht="28.5" hidden="1" customHeight="1">
      <c r="A151" s="1009" t="s">
        <v>212</v>
      </c>
      <c r="B151" s="1010"/>
      <c r="C151" s="1011"/>
      <c r="D151" s="107"/>
      <c r="E151" s="108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109"/>
    </row>
    <row r="152" spans="1:16" ht="22.5" hidden="1">
      <c r="A152" s="625">
        <v>1</v>
      </c>
      <c r="B152" s="568" t="s">
        <v>80</v>
      </c>
      <c r="C152" s="565"/>
      <c r="D152" s="565"/>
      <c r="E152" s="565" t="s">
        <v>81</v>
      </c>
      <c r="F152" s="566">
        <f t="shared" ref="F152:F160" si="9">SUM(H152+J152+L152+N152)</f>
        <v>0</v>
      </c>
      <c r="G152" s="121"/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 ht="22.5" hidden="1">
      <c r="A153" s="625">
        <v>2</v>
      </c>
      <c r="B153" s="626" t="s">
        <v>92</v>
      </c>
      <c r="C153" s="627"/>
      <c r="D153" s="627"/>
      <c r="E153" s="627" t="s">
        <v>72</v>
      </c>
      <c r="F153" s="566">
        <f t="shared" si="9"/>
        <v>0</v>
      </c>
      <c r="G153" s="121"/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 hidden="1">
      <c r="A154" s="894">
        <v>3</v>
      </c>
      <c r="B154" s="1077" t="s">
        <v>82</v>
      </c>
      <c r="C154" s="894"/>
      <c r="D154" s="894"/>
      <c r="E154" s="627" t="s">
        <v>83</v>
      </c>
      <c r="F154" s="566">
        <f t="shared" si="9"/>
        <v>0</v>
      </c>
      <c r="G154" s="121"/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 hidden="1">
      <c r="A155" s="1076"/>
      <c r="B155" s="1078"/>
      <c r="C155" s="1076"/>
      <c r="D155" s="1076"/>
      <c r="E155" s="627" t="s">
        <v>84</v>
      </c>
      <c r="F155" s="566">
        <f t="shared" si="9"/>
        <v>0</v>
      </c>
      <c r="G155" s="121"/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 hidden="1">
      <c r="A156" s="1076"/>
      <c r="B156" s="1078"/>
      <c r="C156" s="1076"/>
      <c r="D156" s="1076"/>
      <c r="E156" s="627" t="s">
        <v>157</v>
      </c>
      <c r="F156" s="566">
        <f t="shared" si="9"/>
        <v>0</v>
      </c>
      <c r="G156" s="121"/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 hidden="1">
      <c r="A157" s="895"/>
      <c r="B157" s="1079"/>
      <c r="C157" s="895"/>
      <c r="D157" s="895"/>
      <c r="E157" s="627" t="s">
        <v>53</v>
      </c>
      <c r="F157" s="566">
        <f t="shared" si="9"/>
        <v>0</v>
      </c>
      <c r="G157" s="121"/>
      <c r="H157" s="36"/>
      <c r="I157" s="36"/>
      <c r="J157" s="36"/>
      <c r="K157" s="36"/>
      <c r="L157" s="36"/>
      <c r="M157" s="36"/>
      <c r="N157" s="36"/>
      <c r="O157" s="36"/>
      <c r="P157" s="104"/>
    </row>
    <row r="158" spans="1:16" ht="22.5" hidden="1">
      <c r="A158" s="625">
        <v>4</v>
      </c>
      <c r="B158" s="631" t="s">
        <v>93</v>
      </c>
      <c r="C158" s="632"/>
      <c r="D158" s="633"/>
      <c r="E158" s="632" t="s">
        <v>85</v>
      </c>
      <c r="F158" s="566">
        <f t="shared" si="9"/>
        <v>0</v>
      </c>
      <c r="G158" s="121"/>
      <c r="H158" s="36"/>
      <c r="I158" s="36"/>
      <c r="J158" s="36"/>
      <c r="K158" s="36"/>
      <c r="L158" s="36"/>
      <c r="M158" s="36"/>
      <c r="N158" s="36"/>
      <c r="O158" s="36"/>
      <c r="P158" s="104"/>
    </row>
    <row r="159" spans="1:16" ht="22.5" hidden="1">
      <c r="A159" s="625">
        <v>5</v>
      </c>
      <c r="B159" s="631" t="s">
        <v>86</v>
      </c>
      <c r="C159" s="632"/>
      <c r="D159" s="633"/>
      <c r="E159" s="632" t="s">
        <v>87</v>
      </c>
      <c r="F159" s="566">
        <f t="shared" si="9"/>
        <v>0</v>
      </c>
      <c r="G159" s="121"/>
      <c r="H159" s="36"/>
      <c r="I159" s="36"/>
      <c r="J159" s="36"/>
      <c r="K159" s="36"/>
      <c r="L159" s="36"/>
      <c r="M159" s="36"/>
      <c r="N159" s="36"/>
      <c r="O159" s="36"/>
      <c r="P159" s="104"/>
    </row>
    <row r="160" spans="1:16" ht="22.5" hidden="1">
      <c r="A160" s="565">
        <v>6</v>
      </c>
      <c r="B160" s="631" t="s">
        <v>88</v>
      </c>
      <c r="C160" s="632"/>
      <c r="D160" s="633"/>
      <c r="E160" s="632" t="s">
        <v>72</v>
      </c>
      <c r="F160" s="566">
        <f t="shared" si="9"/>
        <v>0</v>
      </c>
      <c r="G160" s="121"/>
      <c r="H160" s="36"/>
      <c r="I160" s="36"/>
      <c r="J160" s="36"/>
      <c r="K160" s="36"/>
      <c r="L160" s="36"/>
      <c r="M160" s="36"/>
      <c r="N160" s="36"/>
      <c r="O160" s="36"/>
      <c r="P160" s="104"/>
    </row>
    <row r="161" spans="1:16" hidden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 ht="24" customHeight="1">
      <c r="A186" s="4"/>
      <c r="B186" s="909" t="s">
        <v>129</v>
      </c>
      <c r="C186" s="909"/>
      <c r="D186" s="857" t="s">
        <v>132</v>
      </c>
      <c r="E186" s="857"/>
      <c r="F186" s="857"/>
      <c r="G186" s="857"/>
      <c r="H186" s="857"/>
      <c r="I186" s="857"/>
      <c r="J186" s="857"/>
      <c r="K186" s="857"/>
      <c r="L186" s="857"/>
      <c r="M186" s="857"/>
      <c r="N186" s="857"/>
      <c r="O186" s="857"/>
      <c r="P186" s="857"/>
    </row>
    <row r="187" spans="1:16">
      <c r="A187" s="4"/>
      <c r="B187" s="858"/>
      <c r="C187" s="858"/>
      <c r="D187" s="858"/>
      <c r="E187" s="858"/>
      <c r="F187" s="858"/>
      <c r="G187" s="858"/>
      <c r="H187" s="858"/>
      <c r="I187" s="858"/>
      <c r="J187" s="858"/>
      <c r="K187" s="858"/>
      <c r="L187" s="858"/>
      <c r="M187" s="858"/>
      <c r="N187" s="858"/>
      <c r="O187" s="858"/>
      <c r="P187" s="858"/>
    </row>
    <row r="188" spans="1:16" ht="15.75">
      <c r="A188" s="4"/>
      <c r="B188" s="859" t="s">
        <v>0</v>
      </c>
      <c r="C188" s="859"/>
      <c r="D188" s="859"/>
      <c r="E188" s="859"/>
      <c r="F188" s="859"/>
      <c r="G188" s="859"/>
      <c r="H188" s="859"/>
      <c r="I188" s="859"/>
      <c r="J188" s="859"/>
      <c r="K188" s="859"/>
      <c r="L188" s="859"/>
      <c r="M188" s="859"/>
      <c r="N188" s="859"/>
      <c r="O188" s="859"/>
      <c r="P188" s="859"/>
    </row>
    <row r="189" spans="1:16" ht="15.75">
      <c r="A189" s="4"/>
      <c r="B189" s="2"/>
      <c r="C189" s="17"/>
      <c r="D189" s="17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</row>
    <row r="190" spans="1:16">
      <c r="A190" s="4"/>
      <c r="B190" s="7" t="s">
        <v>1</v>
      </c>
      <c r="C190" s="860" t="s">
        <v>2</v>
      </c>
      <c r="D190" s="860"/>
      <c r="E190" s="860"/>
      <c r="F190" s="860"/>
      <c r="G190" s="860"/>
      <c r="H190" s="860"/>
      <c r="I190" s="860"/>
      <c r="J190" s="860"/>
      <c r="K190" s="860"/>
      <c r="L190" s="860"/>
      <c r="M190" s="860"/>
      <c r="N190" s="860"/>
      <c r="O190" s="860"/>
      <c r="P190" s="860"/>
    </row>
    <row r="191" spans="1:16">
      <c r="A191" s="4"/>
      <c r="B191" s="7" t="s">
        <v>3</v>
      </c>
      <c r="C191" s="860" t="s">
        <v>4</v>
      </c>
      <c r="D191" s="860"/>
      <c r="E191" s="860"/>
      <c r="F191" s="860"/>
      <c r="G191" s="860"/>
      <c r="H191" s="860"/>
      <c r="I191" s="860"/>
      <c r="J191" s="860"/>
      <c r="K191" s="860"/>
      <c r="L191" s="860"/>
      <c r="M191" s="860"/>
      <c r="N191" s="860"/>
      <c r="O191" s="860"/>
      <c r="P191" s="860"/>
    </row>
    <row r="192" spans="1:16">
      <c r="A192" s="4"/>
      <c r="B192" s="132" t="s">
        <v>5</v>
      </c>
      <c r="C192" s="861" t="s">
        <v>6</v>
      </c>
      <c r="D192" s="861"/>
      <c r="E192" s="861"/>
      <c r="F192" s="861"/>
      <c r="G192" s="861"/>
      <c r="H192" s="861"/>
      <c r="I192" s="861"/>
      <c r="J192" s="861"/>
      <c r="K192" s="861"/>
      <c r="L192" s="861"/>
      <c r="M192" s="861"/>
      <c r="N192" s="861"/>
      <c r="O192" s="861"/>
      <c r="P192" s="861"/>
    </row>
    <row r="193" spans="1:16">
      <c r="A193" s="4"/>
      <c r="B193" s="37" t="s">
        <v>108</v>
      </c>
      <c r="C193" s="871" t="s">
        <v>109</v>
      </c>
      <c r="D193" s="871"/>
      <c r="E193" s="871"/>
      <c r="F193" s="871"/>
      <c r="G193" s="871"/>
      <c r="H193" s="871"/>
      <c r="I193" s="871"/>
      <c r="J193" s="871"/>
      <c r="K193" s="871"/>
      <c r="L193" s="871"/>
      <c r="M193" s="871"/>
      <c r="N193" s="871"/>
      <c r="O193" s="871"/>
      <c r="P193" s="871"/>
    </row>
    <row r="194" spans="1:16">
      <c r="A194" s="4"/>
      <c r="B194" s="9" t="s">
        <v>110</v>
      </c>
      <c r="C194" s="870" t="s">
        <v>111</v>
      </c>
      <c r="D194" s="870"/>
      <c r="E194" s="870"/>
      <c r="F194" s="870"/>
      <c r="G194" s="870"/>
      <c r="H194" s="870"/>
      <c r="I194" s="870"/>
      <c r="J194" s="870"/>
      <c r="K194" s="870"/>
      <c r="L194" s="870"/>
      <c r="M194" s="870"/>
      <c r="N194" s="870"/>
      <c r="O194" s="870"/>
      <c r="P194" s="870"/>
    </row>
    <row r="195" spans="1:16" ht="15.75" thickBot="1">
      <c r="A195" s="4"/>
      <c r="B195" s="9"/>
      <c r="C195" s="872"/>
      <c r="D195" s="872"/>
      <c r="E195" s="872"/>
      <c r="F195" s="872"/>
      <c r="G195" s="872"/>
      <c r="H195" s="872"/>
      <c r="I195" s="872"/>
      <c r="J195" s="872"/>
      <c r="K195" s="872"/>
      <c r="L195" s="872"/>
      <c r="M195" s="872"/>
      <c r="N195" s="872"/>
      <c r="O195" s="872"/>
      <c r="P195" s="872"/>
    </row>
    <row r="196" spans="1:16">
      <c r="A196" s="855" t="s">
        <v>12</v>
      </c>
      <c r="B196" s="905" t="s">
        <v>13</v>
      </c>
      <c r="C196" s="854" t="s">
        <v>14</v>
      </c>
      <c r="D196" s="854"/>
      <c r="E196" s="855" t="s">
        <v>15</v>
      </c>
      <c r="F196" s="854" t="s">
        <v>16</v>
      </c>
      <c r="G196" s="854"/>
      <c r="H196" s="854"/>
      <c r="I196" s="854"/>
      <c r="J196" s="854"/>
      <c r="K196" s="854"/>
      <c r="L196" s="854"/>
      <c r="M196" s="854"/>
      <c r="N196" s="854"/>
      <c r="O196" s="854"/>
      <c r="P196" s="853" t="s">
        <v>17</v>
      </c>
    </row>
    <row r="197" spans="1:16">
      <c r="A197" s="855"/>
      <c r="B197" s="906"/>
      <c r="C197" s="854" t="s">
        <v>18</v>
      </c>
      <c r="D197" s="854" t="s">
        <v>19</v>
      </c>
      <c r="E197" s="855"/>
      <c r="F197" s="855" t="s">
        <v>28</v>
      </c>
      <c r="G197" s="856" t="s">
        <v>20</v>
      </c>
      <c r="H197" s="855" t="s">
        <v>114</v>
      </c>
      <c r="I197" s="855"/>
      <c r="J197" s="855" t="s">
        <v>115</v>
      </c>
      <c r="K197" s="855"/>
      <c r="L197" s="855" t="s">
        <v>116</v>
      </c>
      <c r="M197" s="855"/>
      <c r="N197" s="855" t="s">
        <v>117</v>
      </c>
      <c r="O197" s="855"/>
      <c r="P197" s="853"/>
    </row>
    <row r="198" spans="1:16" ht="29.25">
      <c r="A198" s="855"/>
      <c r="B198" s="907"/>
      <c r="C198" s="854"/>
      <c r="D198" s="854"/>
      <c r="E198" s="855"/>
      <c r="F198" s="855"/>
      <c r="G198" s="856"/>
      <c r="H198" s="133" t="s">
        <v>25</v>
      </c>
      <c r="I198" s="133" t="s">
        <v>26</v>
      </c>
      <c r="J198" s="133" t="s">
        <v>25</v>
      </c>
      <c r="K198" s="133" t="s">
        <v>26</v>
      </c>
      <c r="L198" s="133" t="s">
        <v>25</v>
      </c>
      <c r="M198" s="133" t="s">
        <v>26</v>
      </c>
      <c r="N198" s="133" t="s">
        <v>25</v>
      </c>
      <c r="O198" s="133" t="s">
        <v>26</v>
      </c>
      <c r="P198" s="853"/>
    </row>
    <row r="199" spans="1:16">
      <c r="A199" s="891" t="s">
        <v>135</v>
      </c>
      <c r="B199" s="892"/>
      <c r="C199" s="892"/>
      <c r="D199" s="892"/>
      <c r="E199" s="892"/>
      <c r="F199" s="892"/>
      <c r="G199" s="892"/>
      <c r="H199" s="892"/>
      <c r="I199" s="892"/>
      <c r="J199" s="892"/>
      <c r="K199" s="892"/>
      <c r="L199" s="892"/>
      <c r="M199" s="892"/>
      <c r="N199" s="892"/>
      <c r="O199" s="892"/>
      <c r="P199" s="893"/>
    </row>
    <row r="200" spans="1:16" ht="22.5">
      <c r="A200" s="640">
        <v>1</v>
      </c>
      <c r="B200" s="631" t="s">
        <v>136</v>
      </c>
      <c r="C200" s="641"/>
      <c r="D200" s="641"/>
      <c r="E200" s="642" t="s">
        <v>34</v>
      </c>
      <c r="F200" s="121">
        <f t="shared" ref="F200:F202" si="10">SUM(H200+J200+L200+N200)</f>
        <v>0</v>
      </c>
      <c r="G200" s="121">
        <f t="shared" ref="G200:G202" si="11">SUM(I200+K200+M200+O200)</f>
        <v>0</v>
      </c>
      <c r="H200" s="36"/>
      <c r="I200" s="36"/>
      <c r="J200" s="36"/>
      <c r="K200" s="36"/>
      <c r="L200" s="36"/>
      <c r="M200" s="36"/>
      <c r="N200" s="36"/>
      <c r="O200" s="36"/>
      <c r="P200" s="36"/>
    </row>
    <row r="201" spans="1:16" ht="22.5">
      <c r="A201" s="640">
        <v>2</v>
      </c>
      <c r="B201" s="631" t="s">
        <v>94</v>
      </c>
      <c r="C201" s="641"/>
      <c r="D201" s="641"/>
      <c r="E201" s="642" t="s">
        <v>34</v>
      </c>
      <c r="F201" s="121">
        <f t="shared" si="10"/>
        <v>0</v>
      </c>
      <c r="G201" s="121">
        <f t="shared" si="11"/>
        <v>0</v>
      </c>
      <c r="H201" s="36"/>
      <c r="I201" s="36"/>
      <c r="J201" s="36"/>
      <c r="K201" s="36"/>
      <c r="L201" s="36"/>
      <c r="M201" s="36"/>
      <c r="N201" s="36"/>
      <c r="O201" s="36"/>
      <c r="P201" s="36"/>
    </row>
    <row r="202" spans="1:16" ht="22.5">
      <c r="A202" s="640">
        <v>3</v>
      </c>
      <c r="B202" s="631" t="s">
        <v>156</v>
      </c>
      <c r="C202" s="641"/>
      <c r="D202" s="641"/>
      <c r="E202" s="642" t="s">
        <v>72</v>
      </c>
      <c r="F202" s="121">
        <f t="shared" si="10"/>
        <v>0</v>
      </c>
      <c r="G202" s="121">
        <f t="shared" si="11"/>
        <v>0</v>
      </c>
      <c r="H202" s="36"/>
      <c r="I202" s="36"/>
      <c r="J202" s="36"/>
      <c r="K202" s="36"/>
      <c r="L202" s="36"/>
      <c r="M202" s="36"/>
      <c r="N202" s="36"/>
      <c r="O202" s="36"/>
      <c r="P202" s="36"/>
    </row>
    <row r="203" spans="1:16">
      <c r="A203" s="51"/>
      <c r="B203" s="48"/>
      <c r="C203" s="52"/>
      <c r="D203" s="52"/>
      <c r="E203" s="53"/>
      <c r="F203" s="53"/>
      <c r="G203" s="44"/>
      <c r="H203" s="44"/>
      <c r="I203" s="44"/>
      <c r="J203" s="44"/>
      <c r="K203" s="44"/>
      <c r="L203" s="44"/>
      <c r="M203" s="44"/>
      <c r="N203" s="44"/>
      <c r="O203" s="44"/>
      <c r="P203" s="44"/>
    </row>
    <row r="204" spans="1:16">
      <c r="A204" s="51"/>
      <c r="B204" s="48"/>
      <c r="C204" s="52"/>
      <c r="D204" s="52"/>
      <c r="E204" s="53"/>
      <c r="F204" s="53"/>
      <c r="G204" s="44"/>
      <c r="H204" s="44"/>
      <c r="I204" s="44"/>
      <c r="J204" s="44"/>
      <c r="K204" s="44"/>
      <c r="L204" s="44"/>
      <c r="M204" s="44"/>
      <c r="N204" s="44"/>
      <c r="O204" s="44"/>
      <c r="P204" s="44"/>
    </row>
    <row r="205" spans="1:16">
      <c r="A205" s="51"/>
      <c r="B205" s="48"/>
      <c r="C205" s="52"/>
      <c r="D205" s="52"/>
      <c r="E205" s="53"/>
      <c r="F205" s="53"/>
      <c r="G205" s="44"/>
      <c r="H205" s="44"/>
      <c r="I205" s="44"/>
      <c r="J205" s="44"/>
      <c r="K205" s="44"/>
      <c r="L205" s="44"/>
      <c r="M205" s="44"/>
      <c r="N205" s="44"/>
      <c r="O205" s="44"/>
      <c r="P205" s="44"/>
    </row>
    <row r="206" spans="1:16" ht="21" customHeight="1">
      <c r="A206" s="51"/>
      <c r="B206" s="909" t="s">
        <v>129</v>
      </c>
      <c r="C206" s="909"/>
      <c r="D206" s="857" t="s">
        <v>132</v>
      </c>
      <c r="E206" s="857"/>
      <c r="F206" s="857"/>
      <c r="G206" s="857"/>
      <c r="H206" s="857"/>
      <c r="I206" s="857"/>
      <c r="J206" s="857"/>
      <c r="K206" s="857"/>
      <c r="L206" s="857"/>
      <c r="M206" s="857"/>
      <c r="N206" s="857"/>
      <c r="O206" s="857"/>
      <c r="P206" s="857"/>
    </row>
    <row r="207" spans="1:16">
      <c r="A207" s="51"/>
      <c r="B207" s="858"/>
      <c r="C207" s="858"/>
      <c r="D207" s="858"/>
      <c r="E207" s="858"/>
      <c r="F207" s="858"/>
      <c r="G207" s="858"/>
      <c r="H207" s="858"/>
      <c r="I207" s="858"/>
      <c r="J207" s="858"/>
      <c r="K207" s="858"/>
      <c r="L207" s="858"/>
      <c r="M207" s="858"/>
      <c r="N207" s="858"/>
      <c r="O207" s="858"/>
      <c r="P207" s="858"/>
    </row>
    <row r="208" spans="1:16" ht="15.75">
      <c r="A208" s="51"/>
      <c r="B208" s="859" t="s">
        <v>0</v>
      </c>
      <c r="C208" s="859"/>
      <c r="D208" s="859"/>
      <c r="E208" s="859"/>
      <c r="F208" s="859"/>
      <c r="G208" s="859"/>
      <c r="H208" s="859"/>
      <c r="I208" s="859"/>
      <c r="J208" s="859"/>
      <c r="K208" s="859"/>
      <c r="L208" s="859"/>
      <c r="M208" s="859"/>
      <c r="N208" s="859"/>
      <c r="O208" s="859"/>
      <c r="P208" s="859"/>
    </row>
    <row r="209" spans="1:16" ht="15.75">
      <c r="A209" s="51"/>
      <c r="B209" s="2"/>
      <c r="C209" s="17"/>
      <c r="D209" s="17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</row>
    <row r="210" spans="1:16">
      <c r="A210" s="51"/>
      <c r="B210" s="7" t="s">
        <v>1</v>
      </c>
      <c r="C210" s="860" t="s">
        <v>2</v>
      </c>
      <c r="D210" s="860"/>
      <c r="E210" s="860"/>
      <c r="F210" s="860"/>
      <c r="G210" s="860"/>
      <c r="H210" s="860"/>
      <c r="I210" s="860"/>
      <c r="J210" s="860"/>
      <c r="K210" s="860"/>
      <c r="L210" s="860"/>
      <c r="M210" s="860"/>
      <c r="N210" s="860"/>
      <c r="O210" s="860"/>
      <c r="P210" s="860"/>
    </row>
    <row r="211" spans="1:16">
      <c r="A211" s="51"/>
      <c r="B211" s="7" t="s">
        <v>3</v>
      </c>
      <c r="C211" s="860" t="s">
        <v>4</v>
      </c>
      <c r="D211" s="860"/>
      <c r="E211" s="860"/>
      <c r="F211" s="860"/>
      <c r="G211" s="860"/>
      <c r="H211" s="860"/>
      <c r="I211" s="860"/>
      <c r="J211" s="860"/>
      <c r="K211" s="860"/>
      <c r="L211" s="860"/>
      <c r="M211" s="860"/>
      <c r="N211" s="860"/>
      <c r="O211" s="860"/>
      <c r="P211" s="860"/>
    </row>
    <row r="212" spans="1:16">
      <c r="A212" s="51"/>
      <c r="B212" s="132" t="s">
        <v>5</v>
      </c>
      <c r="C212" s="861" t="s">
        <v>6</v>
      </c>
      <c r="D212" s="861"/>
      <c r="E212" s="861"/>
      <c r="F212" s="861"/>
      <c r="G212" s="861"/>
      <c r="H212" s="861"/>
      <c r="I212" s="861"/>
      <c r="J212" s="861"/>
      <c r="K212" s="861"/>
      <c r="L212" s="861"/>
      <c r="M212" s="861"/>
      <c r="N212" s="861"/>
      <c r="O212" s="861"/>
      <c r="P212" s="861"/>
    </row>
    <row r="213" spans="1:16">
      <c r="A213" s="51"/>
      <c r="B213" s="37" t="s">
        <v>102</v>
      </c>
      <c r="C213" s="860" t="s">
        <v>112</v>
      </c>
      <c r="D213" s="860"/>
      <c r="E213" s="860"/>
      <c r="F213" s="860"/>
      <c r="G213" s="860"/>
      <c r="H213" s="860"/>
      <c r="I213" s="860"/>
      <c r="J213" s="860"/>
      <c r="K213" s="860"/>
      <c r="L213" s="860"/>
      <c r="M213" s="860"/>
      <c r="N213" s="860"/>
      <c r="O213" s="860"/>
      <c r="P213" s="860"/>
    </row>
    <row r="214" spans="1:16" ht="21.75" customHeight="1">
      <c r="A214" s="51"/>
      <c r="B214" s="9" t="s">
        <v>104</v>
      </c>
      <c r="C214" s="860" t="s">
        <v>105</v>
      </c>
      <c r="D214" s="860"/>
      <c r="E214" s="860"/>
      <c r="F214" s="860"/>
      <c r="G214" s="860"/>
      <c r="H214" s="860"/>
      <c r="I214" s="860"/>
      <c r="J214" s="860"/>
      <c r="K214" s="860"/>
      <c r="L214" s="860"/>
      <c r="M214" s="860"/>
      <c r="N214" s="860"/>
      <c r="O214" s="860"/>
      <c r="P214" s="860"/>
    </row>
    <row r="215" spans="1:16">
      <c r="A215" s="51"/>
      <c r="B215" s="14" t="s">
        <v>106</v>
      </c>
      <c r="C215" s="869" t="s">
        <v>107</v>
      </c>
      <c r="D215" s="869"/>
      <c r="E215" s="869"/>
      <c r="F215" s="869"/>
      <c r="G215" s="869"/>
      <c r="H215" s="869"/>
      <c r="I215" s="869"/>
      <c r="J215" s="869"/>
      <c r="K215" s="869"/>
      <c r="L215" s="869"/>
      <c r="M215" s="869"/>
      <c r="N215" s="869"/>
      <c r="O215" s="869"/>
      <c r="P215" s="869"/>
    </row>
    <row r="216" spans="1:16">
      <c r="A216" s="51"/>
      <c r="B216" s="14"/>
      <c r="C216" s="862"/>
      <c r="D216" s="862"/>
      <c r="E216" s="862"/>
      <c r="F216" s="862"/>
      <c r="G216" s="862"/>
      <c r="H216" s="862"/>
      <c r="I216" s="862"/>
      <c r="J216" s="862"/>
      <c r="K216" s="862"/>
      <c r="L216" s="862"/>
      <c r="M216" s="862"/>
      <c r="N216" s="862"/>
      <c r="O216" s="862"/>
      <c r="P216" s="862"/>
    </row>
    <row r="217" spans="1:16">
      <c r="A217" s="855" t="s">
        <v>12</v>
      </c>
      <c r="B217" s="905" t="s">
        <v>13</v>
      </c>
      <c r="C217" s="854" t="s">
        <v>14</v>
      </c>
      <c r="D217" s="854"/>
      <c r="E217" s="855" t="s">
        <v>15</v>
      </c>
      <c r="F217" s="854" t="s">
        <v>16</v>
      </c>
      <c r="G217" s="854"/>
      <c r="H217" s="854"/>
      <c r="I217" s="854"/>
      <c r="J217" s="854"/>
      <c r="K217" s="854"/>
      <c r="L217" s="854"/>
      <c r="M217" s="854"/>
      <c r="N217" s="854"/>
      <c r="O217" s="854"/>
      <c r="P217" s="853" t="s">
        <v>17</v>
      </c>
    </row>
    <row r="218" spans="1:16">
      <c r="A218" s="855"/>
      <c r="B218" s="906"/>
      <c r="C218" s="854" t="s">
        <v>18</v>
      </c>
      <c r="D218" s="854" t="s">
        <v>19</v>
      </c>
      <c r="E218" s="855"/>
      <c r="F218" s="855" t="s">
        <v>28</v>
      </c>
      <c r="G218" s="856" t="s">
        <v>20</v>
      </c>
      <c r="H218" s="855" t="s">
        <v>21</v>
      </c>
      <c r="I218" s="855"/>
      <c r="J218" s="855" t="s">
        <v>22</v>
      </c>
      <c r="K218" s="855"/>
      <c r="L218" s="855" t="s">
        <v>23</v>
      </c>
      <c r="M218" s="855"/>
      <c r="N218" s="855" t="s">
        <v>24</v>
      </c>
      <c r="O218" s="855"/>
      <c r="P218" s="853"/>
    </row>
    <row r="219" spans="1:16" ht="29.25">
      <c r="A219" s="855"/>
      <c r="B219" s="907"/>
      <c r="C219" s="854"/>
      <c r="D219" s="854"/>
      <c r="E219" s="855"/>
      <c r="F219" s="855"/>
      <c r="G219" s="856"/>
      <c r="H219" s="133" t="s">
        <v>25</v>
      </c>
      <c r="I219" s="133" t="s">
        <v>26</v>
      </c>
      <c r="J219" s="133" t="s">
        <v>25</v>
      </c>
      <c r="K219" s="133" t="s">
        <v>26</v>
      </c>
      <c r="L219" s="133" t="s">
        <v>25</v>
      </c>
      <c r="M219" s="133" t="s">
        <v>26</v>
      </c>
      <c r="N219" s="133" t="s">
        <v>25</v>
      </c>
      <c r="O219" s="133" t="s">
        <v>26</v>
      </c>
      <c r="P219" s="853"/>
    </row>
    <row r="220" spans="1:16">
      <c r="A220" s="888" t="s">
        <v>95</v>
      </c>
      <c r="B220" s="889"/>
      <c r="C220" s="889"/>
      <c r="D220" s="889"/>
      <c r="E220" s="889"/>
      <c r="F220" s="889"/>
      <c r="G220" s="889"/>
      <c r="H220" s="889"/>
      <c r="I220" s="889"/>
      <c r="J220" s="889"/>
      <c r="K220" s="889"/>
      <c r="L220" s="889"/>
      <c r="M220" s="889"/>
      <c r="N220" s="889"/>
      <c r="O220" s="889"/>
      <c r="P220" s="890"/>
    </row>
    <row r="221" spans="1:16" ht="22.5">
      <c r="A221" s="633">
        <v>1</v>
      </c>
      <c r="B221" s="631" t="s">
        <v>133</v>
      </c>
      <c r="C221" s="633"/>
      <c r="D221" s="633"/>
      <c r="E221" s="633" t="s">
        <v>134</v>
      </c>
      <c r="F221" s="121">
        <f>SUM(H221+J221+L221+N221)</f>
        <v>0</v>
      </c>
      <c r="G221" s="121">
        <f>SUM(I221+K221+M221+O221)</f>
        <v>0</v>
      </c>
      <c r="H221" s="89"/>
      <c r="I221" s="89"/>
      <c r="J221" s="89"/>
      <c r="K221" s="89"/>
      <c r="L221" s="89"/>
      <c r="M221" s="89"/>
      <c r="N221" s="89"/>
      <c r="O221" s="89"/>
      <c r="P221" s="89"/>
    </row>
    <row r="222" spans="1:16">
      <c r="A222" s="16"/>
      <c r="B222" s="3"/>
      <c r="C222" s="18"/>
      <c r="D222" s="18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</sheetData>
  <mergeCells count="245">
    <mergeCell ref="D131:D132"/>
    <mergeCell ref="D139:D140"/>
    <mergeCell ref="P16:P18"/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G13:G14"/>
    <mergeCell ref="H13:I13"/>
    <mergeCell ref="J13:K13"/>
    <mergeCell ref="B46:P46"/>
    <mergeCell ref="C48:P48"/>
    <mergeCell ref="C49:P49"/>
    <mergeCell ref="C50:P50"/>
    <mergeCell ref="C51:P51"/>
    <mergeCell ref="C52:P52"/>
    <mergeCell ref="A58:P58"/>
    <mergeCell ref="A59:A60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O15:P15"/>
    <mergeCell ref="A16:A18"/>
    <mergeCell ref="B16:B18"/>
    <mergeCell ref="C16:C18"/>
    <mergeCell ref="D16:D18"/>
    <mergeCell ref="C13:C14"/>
    <mergeCell ref="D13:D14"/>
    <mergeCell ref="F13:F14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A33:A36"/>
    <mergeCell ref="B33:B36"/>
    <mergeCell ref="C33:C36"/>
    <mergeCell ref="D33:D36"/>
    <mergeCell ref="P33:P36"/>
    <mergeCell ref="B44:C44"/>
    <mergeCell ref="D44:P44"/>
    <mergeCell ref="F56:F57"/>
    <mergeCell ref="G56:G57"/>
    <mergeCell ref="H56:I56"/>
    <mergeCell ref="J56:K56"/>
    <mergeCell ref="L56:M56"/>
    <mergeCell ref="N56:O56"/>
    <mergeCell ref="C53:P53"/>
    <mergeCell ref="C54:P54"/>
    <mergeCell ref="A55:A57"/>
    <mergeCell ref="B55:B57"/>
    <mergeCell ref="C55:D55"/>
    <mergeCell ref="E55:E57"/>
    <mergeCell ref="F55:O55"/>
    <mergeCell ref="P55:P57"/>
    <mergeCell ref="C56:C57"/>
    <mergeCell ref="D56:D57"/>
    <mergeCell ref="B59:B60"/>
    <mergeCell ref="C59:C60"/>
    <mergeCell ref="D59:D60"/>
    <mergeCell ref="A61:A62"/>
    <mergeCell ref="B61:B62"/>
    <mergeCell ref="C61:C62"/>
    <mergeCell ref="D61:D62"/>
    <mergeCell ref="A70:A71"/>
    <mergeCell ref="B70:B71"/>
    <mergeCell ref="C70:C71"/>
    <mergeCell ref="D70:D71"/>
    <mergeCell ref="A72:A75"/>
    <mergeCell ref="B72:B75"/>
    <mergeCell ref="C72:C75"/>
    <mergeCell ref="D72:D75"/>
    <mergeCell ref="A64:A65"/>
    <mergeCell ref="B64:B65"/>
    <mergeCell ref="C64:C65"/>
    <mergeCell ref="D64:D65"/>
    <mergeCell ref="A67:A68"/>
    <mergeCell ref="B67:B68"/>
    <mergeCell ref="C67:C68"/>
    <mergeCell ref="D67:D68"/>
    <mergeCell ref="A78:A79"/>
    <mergeCell ref="B78:B79"/>
    <mergeCell ref="C78:C79"/>
    <mergeCell ref="D78:D79"/>
    <mergeCell ref="P82:P84"/>
    <mergeCell ref="A85:A86"/>
    <mergeCell ref="B85:B86"/>
    <mergeCell ref="C85:C86"/>
    <mergeCell ref="D85:D86"/>
    <mergeCell ref="P85:P86"/>
    <mergeCell ref="A82:A84"/>
    <mergeCell ref="B82:B84"/>
    <mergeCell ref="C82:C84"/>
    <mergeCell ref="D82:D84"/>
    <mergeCell ref="B96:B99"/>
    <mergeCell ref="C96:C99"/>
    <mergeCell ref="D96:D99"/>
    <mergeCell ref="A100:A103"/>
    <mergeCell ref="B100:B103"/>
    <mergeCell ref="C100:C103"/>
    <mergeCell ref="D100:D103"/>
    <mergeCell ref="P88:P107"/>
    <mergeCell ref="A89:A93"/>
    <mergeCell ref="B89:B93"/>
    <mergeCell ref="C89:C93"/>
    <mergeCell ref="D89:D93"/>
    <mergeCell ref="A94:A95"/>
    <mergeCell ref="B94:B95"/>
    <mergeCell ref="C94:C95"/>
    <mergeCell ref="D94:D95"/>
    <mergeCell ref="A96:A99"/>
    <mergeCell ref="A110:E110"/>
    <mergeCell ref="A111:C111"/>
    <mergeCell ref="A112:A114"/>
    <mergeCell ref="B112:B114"/>
    <mergeCell ref="C112:C114"/>
    <mergeCell ref="D112:D114"/>
    <mergeCell ref="A104:A106"/>
    <mergeCell ref="B104:B106"/>
    <mergeCell ref="C104:C106"/>
    <mergeCell ref="D104:D106"/>
    <mergeCell ref="A108:M108"/>
    <mergeCell ref="A109:E109"/>
    <mergeCell ref="D124:D125"/>
    <mergeCell ref="A127:A129"/>
    <mergeCell ref="B127:B129"/>
    <mergeCell ref="C127:C129"/>
    <mergeCell ref="D127:D129"/>
    <mergeCell ref="A115:A121"/>
    <mergeCell ref="B115:B118"/>
    <mergeCell ref="C115:C118"/>
    <mergeCell ref="D115:D118"/>
    <mergeCell ref="B120:B121"/>
    <mergeCell ref="C120:C121"/>
    <mergeCell ref="D120:D121"/>
    <mergeCell ref="A130:C130"/>
    <mergeCell ref="B131:B132"/>
    <mergeCell ref="B139:B140"/>
    <mergeCell ref="A135:C135"/>
    <mergeCell ref="A136:A138"/>
    <mergeCell ref="B136:B138"/>
    <mergeCell ref="C136:C138"/>
    <mergeCell ref="A122:C122"/>
    <mergeCell ref="A124:A126"/>
    <mergeCell ref="B124:B125"/>
    <mergeCell ref="C124:C125"/>
    <mergeCell ref="C139:C140"/>
    <mergeCell ref="C131:C132"/>
    <mergeCell ref="B145:B146"/>
    <mergeCell ref="C145:C146"/>
    <mergeCell ref="D145:D146"/>
    <mergeCell ref="A147:A149"/>
    <mergeCell ref="B148:B149"/>
    <mergeCell ref="C148:C149"/>
    <mergeCell ref="D148:D149"/>
    <mergeCell ref="D136:D138"/>
    <mergeCell ref="A141:A143"/>
    <mergeCell ref="B141:B143"/>
    <mergeCell ref="C141:C143"/>
    <mergeCell ref="D141:D143"/>
    <mergeCell ref="A144:C144"/>
    <mergeCell ref="B186:C186"/>
    <mergeCell ref="D186:P186"/>
    <mergeCell ref="B187:P187"/>
    <mergeCell ref="B188:P188"/>
    <mergeCell ref="C190:P190"/>
    <mergeCell ref="C191:P191"/>
    <mergeCell ref="A150:P150"/>
    <mergeCell ref="A151:C151"/>
    <mergeCell ref="A154:A157"/>
    <mergeCell ref="B154:B157"/>
    <mergeCell ref="C154:C157"/>
    <mergeCell ref="D154:D157"/>
    <mergeCell ref="C192:P192"/>
    <mergeCell ref="C193:P193"/>
    <mergeCell ref="C194:P194"/>
    <mergeCell ref="C195:P195"/>
    <mergeCell ref="A196:A198"/>
    <mergeCell ref="B196:B198"/>
    <mergeCell ref="C196:D196"/>
    <mergeCell ref="E196:E198"/>
    <mergeCell ref="F196:O196"/>
    <mergeCell ref="P196:P198"/>
    <mergeCell ref="C212:P212"/>
    <mergeCell ref="C213:P213"/>
    <mergeCell ref="C214:P214"/>
    <mergeCell ref="L197:M197"/>
    <mergeCell ref="N197:O197"/>
    <mergeCell ref="A199:P199"/>
    <mergeCell ref="B206:C206"/>
    <mergeCell ref="D206:P206"/>
    <mergeCell ref="B207:P207"/>
    <mergeCell ref="C197:C198"/>
    <mergeCell ref="D197:D198"/>
    <mergeCell ref="F197:F198"/>
    <mergeCell ref="G197:G198"/>
    <mergeCell ref="H197:I197"/>
    <mergeCell ref="J197:K197"/>
    <mergeCell ref="P112:P114"/>
    <mergeCell ref="P120:P121"/>
    <mergeCell ref="P124:P125"/>
    <mergeCell ref="P142:P143"/>
    <mergeCell ref="A220:P220"/>
    <mergeCell ref="F218:F219"/>
    <mergeCell ref="G218:G219"/>
    <mergeCell ref="H218:I218"/>
    <mergeCell ref="J218:K218"/>
    <mergeCell ref="L218:M218"/>
    <mergeCell ref="N218:O218"/>
    <mergeCell ref="C215:P215"/>
    <mergeCell ref="C216:P216"/>
    <mergeCell ref="A217:A219"/>
    <mergeCell ref="B217:B219"/>
    <mergeCell ref="C217:D217"/>
    <mergeCell ref="E217:E219"/>
    <mergeCell ref="F217:O217"/>
    <mergeCell ref="P217:P219"/>
    <mergeCell ref="C218:C219"/>
    <mergeCell ref="D218:D219"/>
    <mergeCell ref="B208:P208"/>
    <mergeCell ref="C210:P210"/>
    <mergeCell ref="C211:P211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13"/>
  <sheetViews>
    <sheetView topLeftCell="B166" workbookViewId="0">
      <selection activeCell="H112" sqref="H112:H149"/>
    </sheetView>
  </sheetViews>
  <sheetFormatPr baseColWidth="10" defaultRowHeight="15"/>
  <cols>
    <col min="1" max="1" width="4.42578125" customWidth="1"/>
    <col min="2" max="2" width="51.7109375" customWidth="1"/>
    <col min="3" max="3" width="9.7109375" customWidth="1"/>
    <col min="4" max="4" width="11.140625" customWidth="1"/>
    <col min="5" max="5" width="17.85546875" customWidth="1"/>
    <col min="6" max="6" width="9.5703125" customWidth="1"/>
    <col min="7" max="7" width="10.5703125" customWidth="1"/>
    <col min="8" max="8" width="6.140625" customWidth="1"/>
    <col min="9" max="15" width="5.7109375" customWidth="1"/>
    <col min="16" max="16" width="17.140625" customWidth="1"/>
  </cols>
  <sheetData>
    <row r="1" spans="1:16" ht="33" customHeight="1">
      <c r="A1" s="16"/>
      <c r="B1" s="909" t="s">
        <v>235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5.75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3.25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2.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1.25" customHeight="1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7.25" customHeight="1">
      <c r="A12" s="876" t="s">
        <v>12</v>
      </c>
      <c r="B12" s="878" t="s">
        <v>13</v>
      </c>
      <c r="C12" s="881" t="s">
        <v>14</v>
      </c>
      <c r="D12" s="881"/>
      <c r="E12" s="882" t="s">
        <v>15</v>
      </c>
      <c r="F12" s="881" t="s">
        <v>16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4" t="s">
        <v>17</v>
      </c>
    </row>
    <row r="13" spans="1:16" ht="18" customHeight="1">
      <c r="A13" s="877"/>
      <c r="B13" s="879"/>
      <c r="C13" s="886" t="s">
        <v>18</v>
      </c>
      <c r="D13" s="886" t="s">
        <v>19</v>
      </c>
      <c r="E13" s="883"/>
      <c r="F13" s="883" t="s">
        <v>28</v>
      </c>
      <c r="G13" s="887" t="s">
        <v>20</v>
      </c>
      <c r="H13" s="883" t="s">
        <v>21</v>
      </c>
      <c r="I13" s="883"/>
      <c r="J13" s="883" t="s">
        <v>22</v>
      </c>
      <c r="K13" s="883"/>
      <c r="L13" s="883" t="s">
        <v>23</v>
      </c>
      <c r="M13" s="883"/>
      <c r="N13" s="883" t="s">
        <v>24</v>
      </c>
      <c r="O13" s="883"/>
      <c r="P13" s="885"/>
    </row>
    <row r="14" spans="1:16" ht="56.25" customHeight="1" thickBot="1">
      <c r="A14" s="925"/>
      <c r="B14" s="1060"/>
      <c r="C14" s="929"/>
      <c r="D14" s="929"/>
      <c r="E14" s="928"/>
      <c r="F14" s="928"/>
      <c r="G14" s="931"/>
      <c r="H14" s="221" t="s">
        <v>25</v>
      </c>
      <c r="I14" s="221" t="s">
        <v>26</v>
      </c>
      <c r="J14" s="221" t="s">
        <v>25</v>
      </c>
      <c r="K14" s="221" t="s">
        <v>26</v>
      </c>
      <c r="L14" s="221" t="s">
        <v>25</v>
      </c>
      <c r="M14" s="221" t="s">
        <v>26</v>
      </c>
      <c r="N14" s="221" t="s">
        <v>25</v>
      </c>
      <c r="O14" s="221" t="s">
        <v>26</v>
      </c>
      <c r="P14" s="930"/>
    </row>
    <row r="15" spans="1:16" ht="24.75" customHeight="1">
      <c r="A15" s="1209" t="s">
        <v>27</v>
      </c>
      <c r="B15" s="1210"/>
      <c r="C15" s="1210"/>
      <c r="D15" s="1210"/>
      <c r="E15" s="1210"/>
      <c r="F15" s="1224"/>
      <c r="G15" s="481"/>
      <c r="H15" s="1067"/>
      <c r="I15" s="1067"/>
      <c r="J15" s="1067"/>
      <c r="K15" s="1067"/>
      <c r="L15" s="1067"/>
      <c r="M15" s="1067"/>
      <c r="N15" s="1067"/>
      <c r="O15" s="673"/>
      <c r="P15" s="1002" t="s">
        <v>236</v>
      </c>
    </row>
    <row r="16" spans="1:16">
      <c r="A16" s="949">
        <v>1</v>
      </c>
      <c r="B16" s="912" t="s">
        <v>30</v>
      </c>
      <c r="C16" s="921" t="s">
        <v>31</v>
      </c>
      <c r="D16" s="921" t="s">
        <v>29</v>
      </c>
      <c r="E16" s="592" t="s">
        <v>32</v>
      </c>
      <c r="F16" s="613">
        <f>SUM(H16+J16+L16+N16)</f>
        <v>1</v>
      </c>
      <c r="G16" s="613"/>
      <c r="H16" s="592">
        <v>1</v>
      </c>
      <c r="I16" s="592"/>
      <c r="J16" s="592"/>
      <c r="K16" s="592"/>
      <c r="L16" s="592"/>
      <c r="M16" s="592"/>
      <c r="N16" s="592"/>
      <c r="O16" s="613"/>
      <c r="P16" s="1003"/>
    </row>
    <row r="17" spans="1:16">
      <c r="A17" s="949"/>
      <c r="B17" s="912"/>
      <c r="C17" s="921"/>
      <c r="D17" s="921"/>
      <c r="E17" s="592" t="s">
        <v>33</v>
      </c>
      <c r="F17" s="613">
        <f t="shared" ref="F17:F18" si="0">SUM(H17+J17+L17+N17)</f>
        <v>4</v>
      </c>
      <c r="G17" s="613"/>
      <c r="H17" s="592">
        <v>1</v>
      </c>
      <c r="I17" s="592"/>
      <c r="J17" s="592">
        <v>1</v>
      </c>
      <c r="K17" s="592"/>
      <c r="L17" s="592">
        <v>1</v>
      </c>
      <c r="M17" s="592"/>
      <c r="N17" s="592">
        <v>1</v>
      </c>
      <c r="O17" s="613"/>
      <c r="P17" s="597"/>
    </row>
    <row r="18" spans="1:16">
      <c r="A18" s="949"/>
      <c r="B18" s="912"/>
      <c r="C18" s="921"/>
      <c r="D18" s="921"/>
      <c r="E18" s="592" t="s">
        <v>34</v>
      </c>
      <c r="F18" s="613">
        <f t="shared" si="0"/>
        <v>4</v>
      </c>
      <c r="G18" s="613"/>
      <c r="H18" s="592">
        <v>1</v>
      </c>
      <c r="I18" s="592"/>
      <c r="J18" s="592">
        <v>1</v>
      </c>
      <c r="K18" s="592"/>
      <c r="L18" s="592">
        <v>1</v>
      </c>
      <c r="M18" s="592"/>
      <c r="N18" s="592">
        <v>1</v>
      </c>
      <c r="O18" s="613"/>
      <c r="P18" s="597"/>
    </row>
    <row r="19" spans="1:16" ht="26.25" customHeight="1">
      <c r="A19" s="830" t="s">
        <v>35</v>
      </c>
      <c r="B19" s="831"/>
      <c r="C19" s="831"/>
      <c r="D19" s="831"/>
      <c r="E19" s="831"/>
      <c r="F19" s="831"/>
      <c r="G19" s="832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31</v>
      </c>
      <c r="D20" s="913" t="s">
        <v>29</v>
      </c>
      <c r="E20" s="587" t="s">
        <v>46</v>
      </c>
      <c r="F20" s="613">
        <f t="shared" ref="F20:F36" si="1">SUM(H20+J20+L20+N20)</f>
        <v>200</v>
      </c>
      <c r="G20" s="613"/>
      <c r="H20" s="10">
        <v>50</v>
      </c>
      <c r="I20" s="11"/>
      <c r="J20" s="609">
        <v>50</v>
      </c>
      <c r="K20" s="609"/>
      <c r="L20" s="609">
        <v>50</v>
      </c>
      <c r="M20" s="609"/>
      <c r="N20" s="609">
        <v>50</v>
      </c>
      <c r="O20" s="11"/>
      <c r="P20" s="915"/>
    </row>
    <row r="21" spans="1:16">
      <c r="A21" s="924"/>
      <c r="B21" s="912"/>
      <c r="C21" s="913"/>
      <c r="D21" s="913"/>
      <c r="E21" s="587" t="s">
        <v>47</v>
      </c>
      <c r="F21" s="613">
        <f t="shared" si="1"/>
        <v>100</v>
      </c>
      <c r="G21" s="613"/>
      <c r="H21" s="10">
        <v>25</v>
      </c>
      <c r="I21" s="11"/>
      <c r="J21" s="609">
        <v>25</v>
      </c>
      <c r="K21" s="609"/>
      <c r="L21" s="609">
        <v>25</v>
      </c>
      <c r="M21" s="609"/>
      <c r="N21" s="609">
        <v>25</v>
      </c>
      <c r="O21" s="11"/>
      <c r="P21" s="916"/>
    </row>
    <row r="22" spans="1:16">
      <c r="A22" s="924"/>
      <c r="B22" s="912"/>
      <c r="C22" s="913"/>
      <c r="D22" s="913"/>
      <c r="E22" s="587" t="s">
        <v>48</v>
      </c>
      <c r="F22" s="613">
        <f t="shared" si="1"/>
        <v>12</v>
      </c>
      <c r="G22" s="613"/>
      <c r="H22" s="10">
        <v>3</v>
      </c>
      <c r="I22" s="11"/>
      <c r="J22" s="609">
        <v>3</v>
      </c>
      <c r="K22" s="609"/>
      <c r="L22" s="609">
        <v>3</v>
      </c>
      <c r="M22" s="609"/>
      <c r="N22" s="609">
        <v>3</v>
      </c>
      <c r="O22" s="11"/>
      <c r="P22" s="916"/>
    </row>
    <row r="23" spans="1:16">
      <c r="A23" s="924"/>
      <c r="B23" s="912"/>
      <c r="C23" s="913"/>
      <c r="D23" s="913"/>
      <c r="E23" s="587" t="s">
        <v>49</v>
      </c>
      <c r="F23" s="613">
        <f t="shared" si="1"/>
        <v>12</v>
      </c>
      <c r="G23" s="613"/>
      <c r="H23" s="10">
        <v>3</v>
      </c>
      <c r="I23" s="11"/>
      <c r="J23" s="609">
        <v>3</v>
      </c>
      <c r="K23" s="609"/>
      <c r="L23" s="609">
        <v>3</v>
      </c>
      <c r="M23" s="609"/>
      <c r="N23" s="609">
        <v>3</v>
      </c>
      <c r="O23" s="11"/>
      <c r="P23" s="917"/>
    </row>
    <row r="24" spans="1:16">
      <c r="A24" s="595">
        <v>3</v>
      </c>
      <c r="B24" s="581" t="s">
        <v>50</v>
      </c>
      <c r="C24" s="586" t="s">
        <v>31</v>
      </c>
      <c r="D24" s="586" t="s">
        <v>29</v>
      </c>
      <c r="E24" s="587" t="s">
        <v>152</v>
      </c>
      <c r="F24" s="613">
        <f t="shared" si="1"/>
        <v>12</v>
      </c>
      <c r="G24" s="613"/>
      <c r="H24" s="10">
        <v>3</v>
      </c>
      <c r="I24" s="11"/>
      <c r="J24" s="609">
        <v>3</v>
      </c>
      <c r="K24" s="609"/>
      <c r="L24" s="609">
        <v>3</v>
      </c>
      <c r="M24" s="609"/>
      <c r="N24" s="609">
        <v>3</v>
      </c>
      <c r="O24" s="11"/>
      <c r="P24" s="601"/>
    </row>
    <row r="25" spans="1:16">
      <c r="A25" s="938">
        <v>4</v>
      </c>
      <c r="B25" s="821" t="s">
        <v>150</v>
      </c>
      <c r="C25" s="918" t="s">
        <v>31</v>
      </c>
      <c r="D25" s="918" t="s">
        <v>29</v>
      </c>
      <c r="E25" s="587" t="s">
        <v>55</v>
      </c>
      <c r="F25" s="613">
        <f t="shared" si="1"/>
        <v>48</v>
      </c>
      <c r="G25" s="613"/>
      <c r="H25" s="10">
        <v>12</v>
      </c>
      <c r="I25" s="11"/>
      <c r="J25" s="609">
        <v>12</v>
      </c>
      <c r="K25" s="609"/>
      <c r="L25" s="609">
        <v>12</v>
      </c>
      <c r="M25" s="609"/>
      <c r="N25" s="609">
        <v>12</v>
      </c>
      <c r="O25" s="11"/>
      <c r="P25" s="601"/>
    </row>
    <row r="26" spans="1:16">
      <c r="A26" s="939"/>
      <c r="B26" s="822"/>
      <c r="C26" s="919"/>
      <c r="D26" s="919"/>
      <c r="E26" s="587" t="s">
        <v>56</v>
      </c>
      <c r="F26" s="613">
        <f t="shared" si="1"/>
        <v>4</v>
      </c>
      <c r="G26" s="613"/>
      <c r="H26" s="10">
        <v>1</v>
      </c>
      <c r="I26" s="11"/>
      <c r="J26" s="609">
        <v>1</v>
      </c>
      <c r="K26" s="609"/>
      <c r="L26" s="609">
        <v>1</v>
      </c>
      <c r="M26" s="609"/>
      <c r="N26" s="609">
        <v>1</v>
      </c>
      <c r="O26" s="11"/>
      <c r="P26" s="601"/>
    </row>
    <row r="27" spans="1:16">
      <c r="A27" s="940"/>
      <c r="B27" s="823"/>
      <c r="C27" s="920"/>
      <c r="D27" s="920"/>
      <c r="E27" s="587" t="s">
        <v>51</v>
      </c>
      <c r="F27" s="613">
        <f t="shared" si="1"/>
        <v>48</v>
      </c>
      <c r="G27" s="613"/>
      <c r="H27" s="10">
        <v>12</v>
      </c>
      <c r="I27" s="11"/>
      <c r="J27" s="609">
        <v>12</v>
      </c>
      <c r="K27" s="609"/>
      <c r="L27" s="609">
        <v>12</v>
      </c>
      <c r="M27" s="609"/>
      <c r="N27" s="609">
        <v>12</v>
      </c>
      <c r="O27" s="11"/>
      <c r="P27" s="601"/>
    </row>
    <row r="28" spans="1:16">
      <c r="A28" s="595">
        <v>5</v>
      </c>
      <c r="B28" s="581" t="s">
        <v>144</v>
      </c>
      <c r="C28" s="586" t="s">
        <v>31</v>
      </c>
      <c r="D28" s="586" t="s">
        <v>29</v>
      </c>
      <c r="E28" s="587" t="s">
        <v>52</v>
      </c>
      <c r="F28" s="613">
        <f t="shared" si="1"/>
        <v>1</v>
      </c>
      <c r="G28" s="613"/>
      <c r="H28" s="10"/>
      <c r="I28" s="11"/>
      <c r="J28" s="609"/>
      <c r="K28" s="609"/>
      <c r="L28" s="609"/>
      <c r="M28" s="609"/>
      <c r="N28" s="609">
        <v>1</v>
      </c>
      <c r="O28" s="11"/>
      <c r="P28" s="601"/>
    </row>
    <row r="29" spans="1:16" ht="22.5">
      <c r="A29" s="595">
        <v>6</v>
      </c>
      <c r="B29" s="581" t="s">
        <v>143</v>
      </c>
      <c r="C29" s="586" t="s">
        <v>31</v>
      </c>
      <c r="D29" s="586" t="s">
        <v>29</v>
      </c>
      <c r="E29" s="587" t="s">
        <v>34</v>
      </c>
      <c r="F29" s="613">
        <f t="shared" si="1"/>
        <v>4</v>
      </c>
      <c r="G29" s="613"/>
      <c r="H29" s="10">
        <v>1</v>
      </c>
      <c r="I29" s="11"/>
      <c r="J29" s="609">
        <v>1</v>
      </c>
      <c r="K29" s="609"/>
      <c r="L29" s="609">
        <v>1</v>
      </c>
      <c r="M29" s="609"/>
      <c r="N29" s="609">
        <v>1</v>
      </c>
      <c r="O29" s="11"/>
      <c r="P29" s="601"/>
    </row>
    <row r="30" spans="1:16">
      <c r="A30" s="96">
        <v>7</v>
      </c>
      <c r="B30" s="602" t="s">
        <v>54</v>
      </c>
      <c r="C30" s="584" t="s">
        <v>31</v>
      </c>
      <c r="D30" s="584" t="s">
        <v>29</v>
      </c>
      <c r="E30" s="584" t="s">
        <v>153</v>
      </c>
      <c r="F30" s="613">
        <f t="shared" si="1"/>
        <v>12</v>
      </c>
      <c r="G30" s="613"/>
      <c r="H30" s="10">
        <v>3</v>
      </c>
      <c r="I30" s="11"/>
      <c r="J30" s="609">
        <v>3</v>
      </c>
      <c r="K30" s="609"/>
      <c r="L30" s="609">
        <v>3</v>
      </c>
      <c r="M30" s="609"/>
      <c r="N30" s="609">
        <v>3</v>
      </c>
      <c r="O30" s="11"/>
      <c r="P30" s="601"/>
    </row>
    <row r="31" spans="1:16">
      <c r="A31" s="863">
        <v>8</v>
      </c>
      <c r="B31" s="865" t="s">
        <v>145</v>
      </c>
      <c r="C31" s="867" t="s">
        <v>31</v>
      </c>
      <c r="D31" s="867" t="s">
        <v>29</v>
      </c>
      <c r="E31" s="584" t="s">
        <v>146</v>
      </c>
      <c r="F31" s="613">
        <f t="shared" si="1"/>
        <v>2200</v>
      </c>
      <c r="G31" s="613"/>
      <c r="H31" s="10">
        <v>480</v>
      </c>
      <c r="I31" s="11"/>
      <c r="J31" s="609">
        <v>490</v>
      </c>
      <c r="K31" s="609"/>
      <c r="L31" s="609">
        <v>620</v>
      </c>
      <c r="M31" s="609"/>
      <c r="N31" s="609">
        <v>610</v>
      </c>
      <c r="O31" s="11"/>
      <c r="P31" s="588"/>
    </row>
    <row r="32" spans="1:16">
      <c r="A32" s="864"/>
      <c r="B32" s="866"/>
      <c r="C32" s="868"/>
      <c r="D32" s="868"/>
      <c r="E32" s="584" t="s">
        <v>147</v>
      </c>
      <c r="F32" s="613">
        <f t="shared" si="1"/>
        <v>1160</v>
      </c>
      <c r="G32" s="613"/>
      <c r="H32" s="10">
        <v>380</v>
      </c>
      <c r="I32" s="11"/>
      <c r="J32" s="609">
        <v>270</v>
      </c>
      <c r="K32" s="609"/>
      <c r="L32" s="609">
        <v>230</v>
      </c>
      <c r="M32" s="609"/>
      <c r="N32" s="609">
        <v>280</v>
      </c>
      <c r="O32" s="11"/>
      <c r="P32" s="588"/>
    </row>
    <row r="33" spans="1:16">
      <c r="A33" s="956">
        <v>9</v>
      </c>
      <c r="B33" s="965" t="s">
        <v>151</v>
      </c>
      <c r="C33" s="910" t="s">
        <v>31</v>
      </c>
      <c r="D33" s="910" t="s">
        <v>29</v>
      </c>
      <c r="E33" s="584" t="s">
        <v>40</v>
      </c>
      <c r="F33" s="613">
        <f t="shared" si="1"/>
        <v>960</v>
      </c>
      <c r="G33" s="613"/>
      <c r="H33" s="13">
        <v>240</v>
      </c>
      <c r="I33" s="13"/>
      <c r="J33" s="13">
        <v>240</v>
      </c>
      <c r="K33" s="13"/>
      <c r="L33" s="13">
        <v>240</v>
      </c>
      <c r="M33" s="13"/>
      <c r="N33" s="13">
        <v>240</v>
      </c>
      <c r="O33" s="13"/>
      <c r="P33" s="935"/>
    </row>
    <row r="34" spans="1:16">
      <c r="A34" s="956"/>
      <c r="B34" s="965"/>
      <c r="C34" s="910"/>
      <c r="D34" s="910"/>
      <c r="E34" s="584" t="s">
        <v>41</v>
      </c>
      <c r="F34" s="613">
        <f t="shared" si="1"/>
        <v>480</v>
      </c>
      <c r="G34" s="613"/>
      <c r="H34" s="13">
        <v>120</v>
      </c>
      <c r="I34" s="13"/>
      <c r="J34" s="13">
        <v>120</v>
      </c>
      <c r="K34" s="13"/>
      <c r="L34" s="13">
        <v>120</v>
      </c>
      <c r="M34" s="13"/>
      <c r="N34" s="13">
        <v>120</v>
      </c>
      <c r="O34" s="13"/>
      <c r="P34" s="936"/>
    </row>
    <row r="35" spans="1:16">
      <c r="A35" s="956"/>
      <c r="B35" s="965"/>
      <c r="C35" s="910"/>
      <c r="D35" s="910"/>
      <c r="E35" s="584" t="s">
        <v>42</v>
      </c>
      <c r="F35" s="613">
        <f t="shared" si="1"/>
        <v>160</v>
      </c>
      <c r="G35" s="613"/>
      <c r="H35" s="13">
        <v>40</v>
      </c>
      <c r="I35" s="13"/>
      <c r="J35" s="13">
        <v>40</v>
      </c>
      <c r="K35" s="13"/>
      <c r="L35" s="13">
        <v>40</v>
      </c>
      <c r="M35" s="13"/>
      <c r="N35" s="13">
        <v>40</v>
      </c>
      <c r="O35" s="13"/>
      <c r="P35" s="936"/>
    </row>
    <row r="36" spans="1:16" ht="15.75" thickBot="1">
      <c r="A36" s="964"/>
      <c r="B36" s="966"/>
      <c r="C36" s="911"/>
      <c r="D36" s="911"/>
      <c r="E36" s="585" t="s">
        <v>43</v>
      </c>
      <c r="F36" s="183">
        <f t="shared" si="1"/>
        <v>33600</v>
      </c>
      <c r="G36" s="183"/>
      <c r="H36" s="63">
        <v>8400</v>
      </c>
      <c r="I36" s="63"/>
      <c r="J36" s="63">
        <v>8400</v>
      </c>
      <c r="K36" s="63"/>
      <c r="L36" s="63">
        <v>8400</v>
      </c>
      <c r="M36" s="63"/>
      <c r="N36" s="63">
        <v>8400</v>
      </c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665"/>
    </row>
    <row r="39" spans="1:16" hidden="1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665"/>
    </row>
    <row r="40" spans="1:16" hidden="1">
      <c r="A40" s="66"/>
      <c r="B40" s="69"/>
      <c r="C40" s="67"/>
      <c r="D40" s="67"/>
      <c r="E40" s="67"/>
      <c r="F40" s="42"/>
      <c r="G40" s="43"/>
      <c r="H40" s="68"/>
      <c r="I40" s="68"/>
      <c r="J40" s="68"/>
      <c r="K40" s="68"/>
      <c r="L40" s="68"/>
      <c r="M40" s="68"/>
      <c r="N40" s="68"/>
      <c r="O40" s="68"/>
      <c r="P40" s="665"/>
    </row>
    <row r="41" spans="1:16" hidden="1">
      <c r="A41" s="66"/>
      <c r="B41" s="69"/>
      <c r="C41" s="67"/>
      <c r="D41" s="67"/>
      <c r="E41" s="67"/>
      <c r="F41" s="42"/>
      <c r="G41" s="43"/>
      <c r="H41" s="68"/>
      <c r="I41" s="68"/>
      <c r="J41" s="68"/>
      <c r="K41" s="68"/>
      <c r="L41" s="68"/>
      <c r="M41" s="68"/>
      <c r="N41" s="68"/>
      <c r="O41" s="68"/>
      <c r="P41" s="665"/>
    </row>
    <row r="42" spans="1:16" hidden="1">
      <c r="A42" s="66"/>
      <c r="B42" s="69"/>
      <c r="C42" s="67"/>
      <c r="D42" s="67"/>
      <c r="E42" s="67"/>
      <c r="F42" s="42"/>
      <c r="G42" s="43"/>
      <c r="H42" s="68"/>
      <c r="I42" s="68"/>
      <c r="J42" s="68"/>
      <c r="K42" s="68"/>
      <c r="L42" s="68"/>
      <c r="M42" s="68"/>
      <c r="N42" s="68"/>
      <c r="O42" s="68"/>
      <c r="P42" s="4"/>
    </row>
    <row r="43" spans="1:16" hidden="1">
      <c r="A43" s="66"/>
      <c r="B43" s="69"/>
      <c r="C43" s="67"/>
      <c r="D43" s="67"/>
      <c r="E43" s="67"/>
      <c r="F43" s="567"/>
      <c r="G43" s="43"/>
      <c r="H43" s="68"/>
      <c r="I43" s="68"/>
      <c r="J43" s="68"/>
      <c r="K43" s="68"/>
      <c r="L43" s="68"/>
      <c r="M43" s="68"/>
      <c r="N43" s="68"/>
      <c r="O43" s="68"/>
      <c r="P43" s="4"/>
    </row>
    <row r="44" spans="1:16" ht="32.25" customHeight="1">
      <c r="A44" s="16"/>
      <c r="B44" s="909" t="s">
        <v>235</v>
      </c>
      <c r="C44" s="909"/>
      <c r="D44" s="857" t="s">
        <v>131</v>
      </c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</row>
    <row r="45" spans="1:16" ht="10.5" customHeight="1">
      <c r="A45" s="16"/>
      <c r="B45" s="512"/>
      <c r="C45" s="512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</row>
    <row r="46" spans="1:16" ht="15.75">
      <c r="A46" s="4"/>
      <c r="B46" s="859" t="s">
        <v>0</v>
      </c>
      <c r="C46" s="859"/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859"/>
      <c r="O46" s="859"/>
      <c r="P46" s="859"/>
    </row>
    <row r="47" spans="1:16" ht="15.75">
      <c r="A47" s="35"/>
      <c r="B47" s="2"/>
      <c r="C47" s="17"/>
      <c r="D47" s="17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>
      <c r="A48" s="35"/>
      <c r="B48" s="7" t="s">
        <v>1</v>
      </c>
      <c r="C48" s="860" t="s">
        <v>2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7" t="s">
        <v>3</v>
      </c>
      <c r="C49" s="860" t="s">
        <v>4</v>
      </c>
      <c r="D49" s="860"/>
      <c r="E49" s="860"/>
      <c r="F49" s="860"/>
      <c r="G49" s="860"/>
      <c r="H49" s="860"/>
      <c r="I49" s="860"/>
      <c r="J49" s="860"/>
      <c r="K49" s="860"/>
      <c r="L49" s="860"/>
      <c r="M49" s="860"/>
      <c r="N49" s="860"/>
      <c r="O49" s="860"/>
      <c r="P49" s="860"/>
    </row>
    <row r="50" spans="1:16">
      <c r="A50" s="35"/>
      <c r="B50" s="132" t="s">
        <v>5</v>
      </c>
      <c r="C50" s="861" t="s">
        <v>6</v>
      </c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861"/>
      <c r="P50" s="861"/>
    </row>
    <row r="51" spans="1:16">
      <c r="A51" s="35"/>
      <c r="B51" s="37" t="s">
        <v>102</v>
      </c>
      <c r="C51" s="860" t="s">
        <v>103</v>
      </c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P51" s="860"/>
    </row>
    <row r="52" spans="1:16" ht="21" customHeight="1">
      <c r="A52" s="35"/>
      <c r="B52" s="9" t="s">
        <v>104</v>
      </c>
      <c r="C52" s="860" t="s">
        <v>105</v>
      </c>
      <c r="D52" s="860"/>
      <c r="E52" s="860"/>
      <c r="F52" s="860"/>
      <c r="G52" s="860"/>
      <c r="H52" s="860"/>
      <c r="I52" s="860"/>
      <c r="J52" s="860"/>
      <c r="K52" s="860"/>
      <c r="L52" s="860"/>
      <c r="M52" s="860"/>
      <c r="N52" s="860"/>
      <c r="O52" s="860"/>
      <c r="P52" s="860"/>
    </row>
    <row r="53" spans="1:16">
      <c r="A53" s="35"/>
      <c r="B53" s="14" t="s">
        <v>106</v>
      </c>
      <c r="C53" s="869" t="s">
        <v>107</v>
      </c>
      <c r="D53" s="869"/>
      <c r="E53" s="869"/>
      <c r="F53" s="869"/>
      <c r="G53" s="869"/>
      <c r="H53" s="869"/>
      <c r="I53" s="869"/>
      <c r="J53" s="869"/>
      <c r="K53" s="869"/>
      <c r="L53" s="869"/>
      <c r="M53" s="869"/>
      <c r="N53" s="869"/>
      <c r="O53" s="869"/>
      <c r="P53" s="869"/>
    </row>
    <row r="54" spans="1:16" ht="15.75" thickBot="1">
      <c r="A54" s="35"/>
      <c r="B54" s="14"/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</row>
    <row r="55" spans="1:16">
      <c r="A55" s="876" t="s">
        <v>12</v>
      </c>
      <c r="B55" s="878" t="s">
        <v>13</v>
      </c>
      <c r="C55" s="881" t="s">
        <v>14</v>
      </c>
      <c r="D55" s="881"/>
      <c r="E55" s="882" t="s">
        <v>15</v>
      </c>
      <c r="F55" s="881" t="s">
        <v>16</v>
      </c>
      <c r="G55" s="881"/>
      <c r="H55" s="881"/>
      <c r="I55" s="881"/>
      <c r="J55" s="881"/>
      <c r="K55" s="881"/>
      <c r="L55" s="881"/>
      <c r="M55" s="881"/>
      <c r="N55" s="881"/>
      <c r="O55" s="881"/>
      <c r="P55" s="884" t="s">
        <v>17</v>
      </c>
    </row>
    <row r="56" spans="1:16">
      <c r="A56" s="877"/>
      <c r="B56" s="879"/>
      <c r="C56" s="886" t="s">
        <v>18</v>
      </c>
      <c r="D56" s="886" t="s">
        <v>19</v>
      </c>
      <c r="E56" s="883"/>
      <c r="F56" s="883" t="s">
        <v>28</v>
      </c>
      <c r="G56" s="887" t="s">
        <v>20</v>
      </c>
      <c r="H56" s="883" t="s">
        <v>114</v>
      </c>
      <c r="I56" s="883"/>
      <c r="J56" s="883" t="s">
        <v>115</v>
      </c>
      <c r="K56" s="883"/>
      <c r="L56" s="883" t="s">
        <v>116</v>
      </c>
      <c r="M56" s="883"/>
      <c r="N56" s="883" t="s">
        <v>117</v>
      </c>
      <c r="O56" s="883"/>
      <c r="P56" s="885"/>
    </row>
    <row r="57" spans="1:16" ht="33" thickBot="1">
      <c r="A57" s="925"/>
      <c r="B57" s="1060"/>
      <c r="C57" s="929"/>
      <c r="D57" s="929"/>
      <c r="E57" s="928"/>
      <c r="F57" s="928"/>
      <c r="G57" s="931"/>
      <c r="H57" s="221" t="s">
        <v>25</v>
      </c>
      <c r="I57" s="221" t="s">
        <v>26</v>
      </c>
      <c r="J57" s="221" t="s">
        <v>25</v>
      </c>
      <c r="K57" s="221" t="s">
        <v>26</v>
      </c>
      <c r="L57" s="221" t="s">
        <v>25</v>
      </c>
      <c r="M57" s="221" t="s">
        <v>26</v>
      </c>
      <c r="N57" s="221" t="s">
        <v>25</v>
      </c>
      <c r="O57" s="221" t="s">
        <v>26</v>
      </c>
      <c r="P57" s="930"/>
    </row>
    <row r="58" spans="1:16" ht="27" customHeight="1" thickBot="1">
      <c r="A58" s="1039" t="s">
        <v>57</v>
      </c>
      <c r="B58" s="1040"/>
      <c r="C58" s="1040"/>
      <c r="D58" s="1040"/>
      <c r="E58" s="1040"/>
      <c r="F58" s="1040"/>
      <c r="G58" s="1040"/>
      <c r="H58" s="1040"/>
      <c r="I58" s="1040"/>
      <c r="J58" s="1040"/>
      <c r="K58" s="1040"/>
      <c r="L58" s="1040"/>
      <c r="M58" s="1040"/>
      <c r="N58" s="1040"/>
      <c r="O58" s="1040"/>
      <c r="P58" s="1041"/>
    </row>
    <row r="59" spans="1:16" ht="16.5" customHeight="1">
      <c r="A59" s="1102">
        <v>1</v>
      </c>
      <c r="B59" s="1103" t="s">
        <v>59</v>
      </c>
      <c r="C59" s="1146" t="s">
        <v>31</v>
      </c>
      <c r="D59" s="1146" t="s">
        <v>29</v>
      </c>
      <c r="E59" s="620" t="s">
        <v>154</v>
      </c>
      <c r="F59" s="345">
        <f t="shared" ref="F59:F79" si="2">SUM(H59+J59+L59+N59)</f>
        <v>60</v>
      </c>
      <c r="G59" s="345"/>
      <c r="H59" s="345">
        <v>15</v>
      </c>
      <c r="I59" s="345"/>
      <c r="J59" s="345">
        <v>15</v>
      </c>
      <c r="K59" s="345"/>
      <c r="L59" s="345">
        <v>15</v>
      </c>
      <c r="M59" s="345"/>
      <c r="N59" s="345">
        <v>15</v>
      </c>
      <c r="O59" s="345"/>
      <c r="P59" s="1182" t="s">
        <v>238</v>
      </c>
    </row>
    <row r="60" spans="1:16">
      <c r="A60" s="949"/>
      <c r="B60" s="912"/>
      <c r="C60" s="914"/>
      <c r="D60" s="914"/>
      <c r="E60" s="587" t="s">
        <v>34</v>
      </c>
      <c r="F60" s="613">
        <f t="shared" si="2"/>
        <v>12</v>
      </c>
      <c r="G60" s="613"/>
      <c r="H60" s="613">
        <v>3</v>
      </c>
      <c r="I60" s="613"/>
      <c r="J60" s="613">
        <v>3</v>
      </c>
      <c r="K60" s="613"/>
      <c r="L60" s="613">
        <v>3</v>
      </c>
      <c r="M60" s="613"/>
      <c r="N60" s="613">
        <v>3</v>
      </c>
      <c r="O60" s="613"/>
      <c r="P60" s="1184"/>
    </row>
    <row r="61" spans="1:16" ht="23.25" customHeight="1">
      <c r="A61" s="949">
        <v>2</v>
      </c>
      <c r="B61" s="912" t="s">
        <v>61</v>
      </c>
      <c r="C61" s="914" t="s">
        <v>31</v>
      </c>
      <c r="D61" s="914" t="s">
        <v>29</v>
      </c>
      <c r="E61" s="587" t="s">
        <v>154</v>
      </c>
      <c r="F61" s="613">
        <f t="shared" si="2"/>
        <v>60</v>
      </c>
      <c r="G61" s="613"/>
      <c r="H61" s="613">
        <v>15</v>
      </c>
      <c r="I61" s="613"/>
      <c r="J61" s="613">
        <v>15</v>
      </c>
      <c r="K61" s="613"/>
      <c r="L61" s="613">
        <v>15</v>
      </c>
      <c r="M61" s="613"/>
      <c r="N61" s="613">
        <v>15</v>
      </c>
      <c r="O61" s="613"/>
      <c r="P61" s="1185" t="s">
        <v>239</v>
      </c>
    </row>
    <row r="62" spans="1:16" ht="19.5" customHeight="1">
      <c r="A62" s="949"/>
      <c r="B62" s="912"/>
      <c r="C62" s="914"/>
      <c r="D62" s="914"/>
      <c r="E62" s="587" t="s">
        <v>34</v>
      </c>
      <c r="F62" s="613">
        <f t="shared" si="2"/>
        <v>12</v>
      </c>
      <c r="G62" s="613"/>
      <c r="H62" s="613">
        <v>3</v>
      </c>
      <c r="I62" s="613"/>
      <c r="J62" s="613">
        <v>3</v>
      </c>
      <c r="K62" s="613"/>
      <c r="L62" s="613">
        <v>3</v>
      </c>
      <c r="M62" s="613"/>
      <c r="N62" s="613">
        <v>3</v>
      </c>
      <c r="O62" s="613"/>
      <c r="P62" s="1184"/>
    </row>
    <row r="63" spans="1:16" ht="41.25">
      <c r="A63" s="599">
        <v>3</v>
      </c>
      <c r="B63" s="581" t="s">
        <v>62</v>
      </c>
      <c r="C63" s="587" t="s">
        <v>31</v>
      </c>
      <c r="D63" s="587" t="s">
        <v>29</v>
      </c>
      <c r="E63" s="587" t="s">
        <v>58</v>
      </c>
      <c r="F63" s="613">
        <f t="shared" si="2"/>
        <v>153</v>
      </c>
      <c r="G63" s="613"/>
      <c r="H63" s="613">
        <v>39</v>
      </c>
      <c r="I63" s="613"/>
      <c r="J63" s="613">
        <v>37</v>
      </c>
      <c r="K63" s="613"/>
      <c r="L63" s="613">
        <v>39</v>
      </c>
      <c r="M63" s="613"/>
      <c r="N63" s="613">
        <v>38</v>
      </c>
      <c r="O63" s="613"/>
      <c r="P63" s="475" t="s">
        <v>240</v>
      </c>
    </row>
    <row r="64" spans="1:16">
      <c r="A64" s="949">
        <v>4</v>
      </c>
      <c r="B64" s="912" t="s">
        <v>98</v>
      </c>
      <c r="C64" s="914" t="s">
        <v>31</v>
      </c>
      <c r="D64" s="914" t="s">
        <v>29</v>
      </c>
      <c r="E64" s="587" t="s">
        <v>155</v>
      </c>
      <c r="F64" s="613">
        <f t="shared" si="2"/>
        <v>2</v>
      </c>
      <c r="G64" s="613"/>
      <c r="H64" s="613"/>
      <c r="I64" s="613"/>
      <c r="J64" s="613">
        <v>1</v>
      </c>
      <c r="K64" s="613"/>
      <c r="L64" s="613"/>
      <c r="M64" s="613"/>
      <c r="N64" s="613">
        <v>1</v>
      </c>
      <c r="O64" s="613"/>
      <c r="P64" s="1185" t="s">
        <v>241</v>
      </c>
    </row>
    <row r="65" spans="1:16">
      <c r="A65" s="949"/>
      <c r="B65" s="912"/>
      <c r="C65" s="914"/>
      <c r="D65" s="914"/>
      <c r="E65" s="587" t="s">
        <v>64</v>
      </c>
      <c r="F65" s="613">
        <f t="shared" si="2"/>
        <v>2</v>
      </c>
      <c r="G65" s="613"/>
      <c r="H65" s="613"/>
      <c r="I65" s="613"/>
      <c r="J65" s="613">
        <v>1</v>
      </c>
      <c r="K65" s="613"/>
      <c r="L65" s="613"/>
      <c r="M65" s="613"/>
      <c r="N65" s="613">
        <v>1</v>
      </c>
      <c r="O65" s="613"/>
      <c r="P65" s="1184"/>
    </row>
    <row r="66" spans="1:16" ht="33">
      <c r="A66" s="599">
        <v>5</v>
      </c>
      <c r="B66" s="581" t="s">
        <v>99</v>
      </c>
      <c r="C66" s="587" t="s">
        <v>31</v>
      </c>
      <c r="D66" s="587" t="s">
        <v>29</v>
      </c>
      <c r="E66" s="587" t="s">
        <v>58</v>
      </c>
      <c r="F66" s="613">
        <f t="shared" si="2"/>
        <v>264</v>
      </c>
      <c r="G66" s="613"/>
      <c r="H66" s="613">
        <v>66</v>
      </c>
      <c r="I66" s="613"/>
      <c r="J66" s="613">
        <v>66</v>
      </c>
      <c r="K66" s="613"/>
      <c r="L66" s="613">
        <v>66</v>
      </c>
      <c r="M66" s="613"/>
      <c r="N66" s="613">
        <v>66</v>
      </c>
      <c r="O66" s="613"/>
      <c r="P66" s="621" t="s">
        <v>242</v>
      </c>
    </row>
    <row r="67" spans="1:16" hidden="1">
      <c r="A67" s="963">
        <v>6</v>
      </c>
      <c r="B67" s="901" t="s">
        <v>65</v>
      </c>
      <c r="C67" s="908"/>
      <c r="D67" s="908"/>
      <c r="E67" s="623" t="s">
        <v>58</v>
      </c>
      <c r="F67" s="566">
        <f t="shared" si="2"/>
        <v>0</v>
      </c>
      <c r="G67" s="613"/>
      <c r="H67" s="613"/>
      <c r="I67" s="613"/>
      <c r="J67" s="613"/>
      <c r="K67" s="613"/>
      <c r="L67" s="613"/>
      <c r="M67" s="613"/>
      <c r="N67" s="613"/>
      <c r="O67" s="613"/>
      <c r="P67" s="475"/>
    </row>
    <row r="68" spans="1:16" hidden="1">
      <c r="A68" s="963"/>
      <c r="B68" s="901"/>
      <c r="C68" s="908"/>
      <c r="D68" s="908"/>
      <c r="E68" s="623" t="s">
        <v>34</v>
      </c>
      <c r="F68" s="566">
        <f t="shared" si="2"/>
        <v>0</v>
      </c>
      <c r="G68" s="613"/>
      <c r="H68" s="613"/>
      <c r="I68" s="613"/>
      <c r="J68" s="613"/>
      <c r="K68" s="613"/>
      <c r="L68" s="613"/>
      <c r="M68" s="613"/>
      <c r="N68" s="613"/>
      <c r="O68" s="613"/>
      <c r="P68" s="597"/>
    </row>
    <row r="69" spans="1:16" ht="24" customHeight="1">
      <c r="A69" s="599">
        <v>7</v>
      </c>
      <c r="B69" s="581" t="s">
        <v>74</v>
      </c>
      <c r="C69" s="587" t="s">
        <v>31</v>
      </c>
      <c r="D69" s="587" t="s">
        <v>29</v>
      </c>
      <c r="E69" s="587" t="s">
        <v>58</v>
      </c>
      <c r="F69" s="613">
        <f t="shared" si="2"/>
        <v>132</v>
      </c>
      <c r="G69" s="613"/>
      <c r="H69" s="613">
        <v>33</v>
      </c>
      <c r="I69" s="613"/>
      <c r="J69" s="613">
        <v>33</v>
      </c>
      <c r="K69" s="613"/>
      <c r="L69" s="613">
        <v>33</v>
      </c>
      <c r="M69" s="613"/>
      <c r="N69" s="613">
        <v>33</v>
      </c>
      <c r="O69" s="613"/>
      <c r="P69" s="621" t="s">
        <v>243</v>
      </c>
    </row>
    <row r="70" spans="1:16" ht="24.75" customHeight="1">
      <c r="A70" s="949">
        <v>8</v>
      </c>
      <c r="B70" s="912" t="s">
        <v>66</v>
      </c>
      <c r="C70" s="914" t="s">
        <v>31</v>
      </c>
      <c r="D70" s="914" t="s">
        <v>29</v>
      </c>
      <c r="E70" s="587" t="s">
        <v>63</v>
      </c>
      <c r="F70" s="613">
        <f t="shared" si="2"/>
        <v>48</v>
      </c>
      <c r="G70" s="613"/>
      <c r="H70" s="613">
        <v>12</v>
      </c>
      <c r="I70" s="613"/>
      <c r="J70" s="613">
        <v>12</v>
      </c>
      <c r="K70" s="613"/>
      <c r="L70" s="613">
        <v>12</v>
      </c>
      <c r="M70" s="613"/>
      <c r="N70" s="613">
        <v>12</v>
      </c>
      <c r="O70" s="613"/>
      <c r="P70" s="1185" t="s">
        <v>244</v>
      </c>
    </row>
    <row r="71" spans="1:16">
      <c r="A71" s="949"/>
      <c r="B71" s="912"/>
      <c r="C71" s="914"/>
      <c r="D71" s="914"/>
      <c r="E71" s="587" t="s">
        <v>64</v>
      </c>
      <c r="F71" s="613">
        <f t="shared" si="2"/>
        <v>4</v>
      </c>
      <c r="G71" s="613"/>
      <c r="H71" s="613">
        <v>1</v>
      </c>
      <c r="I71" s="613"/>
      <c r="J71" s="613">
        <v>1</v>
      </c>
      <c r="K71" s="613"/>
      <c r="L71" s="613">
        <v>1</v>
      </c>
      <c r="M71" s="613"/>
      <c r="N71" s="613">
        <v>1</v>
      </c>
      <c r="O71" s="613"/>
      <c r="P71" s="1184"/>
    </row>
    <row r="72" spans="1:16">
      <c r="A72" s="949">
        <v>9</v>
      </c>
      <c r="B72" s="912" t="s">
        <v>67</v>
      </c>
      <c r="C72" s="914" t="s">
        <v>31</v>
      </c>
      <c r="D72" s="914" t="s">
        <v>29</v>
      </c>
      <c r="E72" s="587" t="s">
        <v>68</v>
      </c>
      <c r="F72" s="613">
        <f t="shared" si="2"/>
        <v>12</v>
      </c>
      <c r="G72" s="613"/>
      <c r="H72" s="613">
        <v>3</v>
      </c>
      <c r="I72" s="613"/>
      <c r="J72" s="613">
        <v>3</v>
      </c>
      <c r="K72" s="613"/>
      <c r="L72" s="613">
        <v>3</v>
      </c>
      <c r="M72" s="613"/>
      <c r="N72" s="613">
        <v>3</v>
      </c>
      <c r="O72" s="613"/>
      <c r="P72" s="597"/>
    </row>
    <row r="73" spans="1:16" hidden="1">
      <c r="A73" s="949"/>
      <c r="B73" s="912"/>
      <c r="C73" s="914"/>
      <c r="D73" s="914"/>
      <c r="E73" s="623" t="s">
        <v>36</v>
      </c>
      <c r="F73" s="566">
        <f t="shared" si="2"/>
        <v>0</v>
      </c>
      <c r="G73" s="613"/>
      <c r="H73" s="613"/>
      <c r="I73" s="613"/>
      <c r="J73" s="613"/>
      <c r="K73" s="613"/>
      <c r="L73" s="613"/>
      <c r="M73" s="613"/>
      <c r="N73" s="613"/>
      <c r="O73" s="613"/>
      <c r="P73" s="597"/>
    </row>
    <row r="74" spans="1:16" ht="22.5" hidden="1">
      <c r="A74" s="949"/>
      <c r="B74" s="912"/>
      <c r="C74" s="914"/>
      <c r="D74" s="914"/>
      <c r="E74" s="623" t="s">
        <v>69</v>
      </c>
      <c r="F74" s="566">
        <f t="shared" si="2"/>
        <v>0</v>
      </c>
      <c r="G74" s="613"/>
      <c r="H74" s="613"/>
      <c r="I74" s="613"/>
      <c r="J74" s="613"/>
      <c r="K74" s="613"/>
      <c r="L74" s="613"/>
      <c r="M74" s="613"/>
      <c r="N74" s="613"/>
      <c r="O74" s="613"/>
      <c r="P74" s="597"/>
    </row>
    <row r="75" spans="1:16" ht="22.5" hidden="1">
      <c r="A75" s="949"/>
      <c r="B75" s="912"/>
      <c r="C75" s="914"/>
      <c r="D75" s="914"/>
      <c r="E75" s="623" t="s">
        <v>75</v>
      </c>
      <c r="F75" s="566">
        <f t="shared" si="2"/>
        <v>0</v>
      </c>
      <c r="G75" s="613"/>
      <c r="H75" s="613"/>
      <c r="I75" s="613"/>
      <c r="J75" s="613"/>
      <c r="K75" s="613"/>
      <c r="L75" s="613"/>
      <c r="M75" s="613"/>
      <c r="N75" s="613"/>
      <c r="O75" s="613"/>
      <c r="P75" s="597"/>
    </row>
    <row r="76" spans="1:16" ht="18" customHeight="1" thickBot="1">
      <c r="A76" s="605">
        <v>10</v>
      </c>
      <c r="B76" s="604" t="s">
        <v>70</v>
      </c>
      <c r="C76" s="603" t="s">
        <v>31</v>
      </c>
      <c r="D76" s="603" t="s">
        <v>29</v>
      </c>
      <c r="E76" s="603" t="s">
        <v>71</v>
      </c>
      <c r="F76" s="183">
        <f t="shared" si="2"/>
        <v>1</v>
      </c>
      <c r="G76" s="183"/>
      <c r="H76" s="183"/>
      <c r="I76" s="183"/>
      <c r="J76" s="183">
        <v>1</v>
      </c>
      <c r="K76" s="677"/>
      <c r="L76" s="677"/>
      <c r="M76" s="677"/>
      <c r="N76" s="677"/>
      <c r="O76" s="677"/>
      <c r="P76" s="678" t="s">
        <v>237</v>
      </c>
    </row>
    <row r="77" spans="1:16" ht="22.5" hidden="1">
      <c r="A77" s="674">
        <v>11</v>
      </c>
      <c r="B77" s="630" t="s">
        <v>100</v>
      </c>
      <c r="C77" s="629"/>
      <c r="D77" s="629"/>
      <c r="E77" s="629" t="s">
        <v>72</v>
      </c>
      <c r="F77" s="675">
        <f t="shared" si="2"/>
        <v>0</v>
      </c>
      <c r="G77" s="223"/>
      <c r="H77" s="223"/>
      <c r="I77" s="223"/>
      <c r="J77" s="223"/>
      <c r="K77" s="225"/>
      <c r="L77" s="225"/>
      <c r="M77" s="225"/>
      <c r="N77" s="225"/>
      <c r="O77" s="225"/>
      <c r="P77" s="676"/>
    </row>
    <row r="78" spans="1:16" hidden="1">
      <c r="A78" s="963">
        <v>12</v>
      </c>
      <c r="B78" s="901" t="s">
        <v>101</v>
      </c>
      <c r="C78" s="908"/>
      <c r="D78" s="908"/>
      <c r="E78" s="565" t="s">
        <v>73</v>
      </c>
      <c r="F78" s="566">
        <f t="shared" si="2"/>
        <v>0</v>
      </c>
      <c r="G78" s="515"/>
      <c r="H78" s="515"/>
      <c r="I78" s="515"/>
      <c r="J78" s="515"/>
      <c r="K78" s="515"/>
      <c r="L78" s="515"/>
      <c r="M78" s="515"/>
      <c r="N78" s="515"/>
      <c r="O78" s="515"/>
      <c r="P78" s="513"/>
    </row>
    <row r="79" spans="1:16" ht="15.75" hidden="1" thickBot="1">
      <c r="A79" s="1222"/>
      <c r="B79" s="1212"/>
      <c r="C79" s="1223"/>
      <c r="D79" s="1223"/>
      <c r="E79" s="569" t="s">
        <v>64</v>
      </c>
      <c r="F79" s="570">
        <f t="shared" si="2"/>
        <v>0</v>
      </c>
      <c r="G79" s="183"/>
      <c r="H79" s="183"/>
      <c r="I79" s="183"/>
      <c r="J79" s="183"/>
      <c r="K79" s="183"/>
      <c r="L79" s="183"/>
      <c r="M79" s="183"/>
      <c r="N79" s="183"/>
      <c r="O79" s="183"/>
      <c r="P79" s="514"/>
    </row>
    <row r="80" spans="1:16" ht="15.75" thickBot="1">
      <c r="A80" s="4"/>
      <c r="B80" s="134"/>
      <c r="C80" s="41"/>
      <c r="D80" s="41"/>
      <c r="E80" s="41"/>
      <c r="F80" s="42"/>
      <c r="G80" s="43"/>
      <c r="H80" s="4"/>
      <c r="I80" s="4"/>
      <c r="J80" s="4"/>
      <c r="K80" s="4"/>
      <c r="L80" s="4"/>
      <c r="M80" s="4"/>
      <c r="N80" s="4"/>
      <c r="O80" s="4"/>
      <c r="P80" s="4"/>
    </row>
    <row r="81" spans="1:16" ht="31.5" customHeight="1" thickBot="1">
      <c r="A81" s="366" t="s">
        <v>118</v>
      </c>
      <c r="B81" s="367"/>
      <c r="C81" s="367"/>
      <c r="D81" s="368"/>
      <c r="E81" s="369"/>
      <c r="F81" s="370"/>
      <c r="G81" s="371"/>
      <c r="H81" s="370"/>
      <c r="I81" s="370"/>
      <c r="J81" s="370"/>
      <c r="K81" s="370"/>
      <c r="L81" s="370"/>
      <c r="M81" s="370"/>
      <c r="N81" s="370"/>
      <c r="O81" s="370"/>
      <c r="P81" s="372"/>
    </row>
    <row r="82" spans="1:16">
      <c r="A82" s="1102">
        <v>1</v>
      </c>
      <c r="B82" s="1103" t="s">
        <v>44</v>
      </c>
      <c r="C82" s="1138" t="s">
        <v>31</v>
      </c>
      <c r="D82" s="1138" t="s">
        <v>29</v>
      </c>
      <c r="E82" s="616" t="s">
        <v>36</v>
      </c>
      <c r="F82" s="345">
        <f t="shared" ref="F82:F107" si="3">SUM(H82+J82+L82+N82)</f>
        <v>6</v>
      </c>
      <c r="G82" s="345"/>
      <c r="H82" s="346">
        <v>1</v>
      </c>
      <c r="I82" s="347"/>
      <c r="J82" s="617">
        <v>2</v>
      </c>
      <c r="K82" s="617"/>
      <c r="L82" s="617">
        <v>2</v>
      </c>
      <c r="M82" s="617"/>
      <c r="N82" s="617">
        <v>1</v>
      </c>
      <c r="O82" s="347"/>
      <c r="P82" s="1182" t="s">
        <v>247</v>
      </c>
    </row>
    <row r="83" spans="1:16">
      <c r="A83" s="949"/>
      <c r="B83" s="912"/>
      <c r="C83" s="913"/>
      <c r="D83" s="913"/>
      <c r="E83" s="586" t="s">
        <v>37</v>
      </c>
      <c r="F83" s="613">
        <f t="shared" si="3"/>
        <v>6</v>
      </c>
      <c r="G83" s="613"/>
      <c r="H83" s="10">
        <v>1</v>
      </c>
      <c r="I83" s="11"/>
      <c r="J83" s="609">
        <v>2</v>
      </c>
      <c r="K83" s="609"/>
      <c r="L83" s="609">
        <v>2</v>
      </c>
      <c r="M83" s="609"/>
      <c r="N83" s="609">
        <v>1</v>
      </c>
      <c r="O83" s="11"/>
      <c r="P83" s="1183"/>
    </row>
    <row r="84" spans="1:16">
      <c r="A84" s="949"/>
      <c r="B84" s="912"/>
      <c r="C84" s="913"/>
      <c r="D84" s="913"/>
      <c r="E84" s="587" t="s">
        <v>76</v>
      </c>
      <c r="F84" s="613">
        <f t="shared" si="3"/>
        <v>6</v>
      </c>
      <c r="G84" s="613"/>
      <c r="H84" s="10">
        <v>1</v>
      </c>
      <c r="I84" s="11"/>
      <c r="J84" s="609">
        <v>2</v>
      </c>
      <c r="K84" s="609"/>
      <c r="L84" s="609">
        <v>2</v>
      </c>
      <c r="M84" s="609"/>
      <c r="N84" s="609">
        <v>1</v>
      </c>
      <c r="O84" s="11"/>
      <c r="P84" s="1184"/>
    </row>
    <row r="85" spans="1:16">
      <c r="A85" s="924">
        <v>2</v>
      </c>
      <c r="B85" s="912" t="s">
        <v>96</v>
      </c>
      <c r="C85" s="913" t="s">
        <v>31</v>
      </c>
      <c r="D85" s="913" t="s">
        <v>29</v>
      </c>
      <c r="E85" s="586" t="s">
        <v>38</v>
      </c>
      <c r="F85" s="613">
        <f t="shared" si="3"/>
        <v>12</v>
      </c>
      <c r="G85" s="613"/>
      <c r="H85" s="10">
        <v>6</v>
      </c>
      <c r="I85" s="11"/>
      <c r="J85" s="609">
        <v>3</v>
      </c>
      <c r="K85" s="609"/>
      <c r="L85" s="609">
        <v>2</v>
      </c>
      <c r="M85" s="609"/>
      <c r="N85" s="609">
        <v>1</v>
      </c>
      <c r="O85" s="11"/>
      <c r="P85" s="1220" t="s">
        <v>248</v>
      </c>
    </row>
    <row r="86" spans="1:16">
      <c r="A86" s="924"/>
      <c r="B86" s="912"/>
      <c r="C86" s="913"/>
      <c r="D86" s="913"/>
      <c r="E86" s="587" t="s">
        <v>39</v>
      </c>
      <c r="F86" s="613">
        <f t="shared" si="3"/>
        <v>12</v>
      </c>
      <c r="G86" s="613"/>
      <c r="H86" s="10">
        <v>6</v>
      </c>
      <c r="I86" s="11"/>
      <c r="J86" s="609">
        <v>3</v>
      </c>
      <c r="K86" s="609"/>
      <c r="L86" s="609">
        <v>2</v>
      </c>
      <c r="M86" s="609"/>
      <c r="N86" s="609">
        <v>1</v>
      </c>
      <c r="O86" s="11"/>
      <c r="P86" s="1221"/>
    </row>
    <row r="87" spans="1:16" ht="18.75" customHeight="1">
      <c r="A87" s="229">
        <v>3</v>
      </c>
      <c r="B87" s="86" t="s">
        <v>148</v>
      </c>
      <c r="C87" s="88" t="s">
        <v>31</v>
      </c>
      <c r="D87" s="88" t="s">
        <v>29</v>
      </c>
      <c r="E87" s="87" t="s">
        <v>149</v>
      </c>
      <c r="F87" s="613">
        <f t="shared" si="3"/>
        <v>1200</v>
      </c>
      <c r="G87" s="613"/>
      <c r="H87" s="88">
        <v>300</v>
      </c>
      <c r="I87" s="88"/>
      <c r="J87" s="88">
        <v>300</v>
      </c>
      <c r="K87" s="88"/>
      <c r="L87" s="88">
        <v>300</v>
      </c>
      <c r="M87" s="88"/>
      <c r="N87" s="88">
        <v>300</v>
      </c>
      <c r="O87" s="88"/>
      <c r="P87" s="230"/>
    </row>
    <row r="88" spans="1:16" ht="22.5">
      <c r="A88" s="600">
        <v>4</v>
      </c>
      <c r="B88" s="593" t="s">
        <v>137</v>
      </c>
      <c r="C88" s="594" t="s">
        <v>31</v>
      </c>
      <c r="D88" s="594" t="s">
        <v>29</v>
      </c>
      <c r="E88" s="594" t="s">
        <v>140</v>
      </c>
      <c r="F88" s="613">
        <f t="shared" si="3"/>
        <v>4</v>
      </c>
      <c r="G88" s="613"/>
      <c r="H88" s="81">
        <v>1</v>
      </c>
      <c r="I88" s="81"/>
      <c r="J88" s="81">
        <v>1</v>
      </c>
      <c r="K88" s="81"/>
      <c r="L88" s="81">
        <v>1</v>
      </c>
      <c r="M88" s="81"/>
      <c r="N88" s="81">
        <v>1</v>
      </c>
      <c r="O88" s="81"/>
      <c r="P88" s="1089"/>
    </row>
    <row r="89" spans="1:16">
      <c r="A89" s="956">
        <v>5</v>
      </c>
      <c r="B89" s="922" t="s">
        <v>119</v>
      </c>
      <c r="C89" s="923" t="s">
        <v>31</v>
      </c>
      <c r="D89" s="923" t="s">
        <v>29</v>
      </c>
      <c r="E89" s="80" t="s">
        <v>141</v>
      </c>
      <c r="F89" s="613">
        <f t="shared" si="3"/>
        <v>1</v>
      </c>
      <c r="G89" s="613"/>
      <c r="H89" s="81">
        <v>1</v>
      </c>
      <c r="I89" s="81"/>
      <c r="J89" s="81"/>
      <c r="K89" s="81"/>
      <c r="L89" s="81"/>
      <c r="M89" s="81"/>
      <c r="N89" s="81"/>
      <c r="O89" s="81"/>
      <c r="P89" s="1089"/>
    </row>
    <row r="90" spans="1:16">
      <c r="A90" s="956"/>
      <c r="B90" s="922"/>
      <c r="C90" s="923"/>
      <c r="D90" s="923"/>
      <c r="E90" s="80" t="s">
        <v>121</v>
      </c>
      <c r="F90" s="613">
        <f t="shared" si="3"/>
        <v>6</v>
      </c>
      <c r="G90" s="613"/>
      <c r="H90" s="81">
        <v>1</v>
      </c>
      <c r="I90" s="81"/>
      <c r="J90" s="81">
        <v>2</v>
      </c>
      <c r="K90" s="81"/>
      <c r="L90" s="81">
        <v>2</v>
      </c>
      <c r="M90" s="81"/>
      <c r="N90" s="81">
        <v>1</v>
      </c>
      <c r="O90" s="81"/>
      <c r="P90" s="1089"/>
    </row>
    <row r="91" spans="1:16">
      <c r="A91" s="956"/>
      <c r="B91" s="922"/>
      <c r="C91" s="923"/>
      <c r="D91" s="923"/>
      <c r="E91" s="594" t="s">
        <v>142</v>
      </c>
      <c r="F91" s="613">
        <f t="shared" si="3"/>
        <v>6000</v>
      </c>
      <c r="G91" s="613"/>
      <c r="H91" s="81">
        <v>1000</v>
      </c>
      <c r="I91" s="81"/>
      <c r="J91" s="81">
        <v>2000</v>
      </c>
      <c r="K91" s="81"/>
      <c r="L91" s="81">
        <v>2000</v>
      </c>
      <c r="M91" s="81"/>
      <c r="N91" s="81">
        <v>1000</v>
      </c>
      <c r="O91" s="81"/>
      <c r="P91" s="1089"/>
    </row>
    <row r="92" spans="1:16">
      <c r="A92" s="956"/>
      <c r="B92" s="922"/>
      <c r="C92" s="923"/>
      <c r="D92" s="923"/>
      <c r="E92" s="594" t="s">
        <v>120</v>
      </c>
      <c r="F92" s="613">
        <f t="shared" si="3"/>
        <v>0</v>
      </c>
      <c r="G92" s="613"/>
      <c r="H92" s="81"/>
      <c r="I92" s="81"/>
      <c r="J92" s="81"/>
      <c r="K92" s="81"/>
      <c r="L92" s="81"/>
      <c r="M92" s="81"/>
      <c r="N92" s="81"/>
      <c r="O92" s="81"/>
      <c r="P92" s="1089"/>
    </row>
    <row r="93" spans="1:16">
      <c r="A93" s="956"/>
      <c r="B93" s="922"/>
      <c r="C93" s="923"/>
      <c r="D93" s="923"/>
      <c r="E93" s="594" t="s">
        <v>64</v>
      </c>
      <c r="F93" s="613">
        <f t="shared" si="3"/>
        <v>6</v>
      </c>
      <c r="G93" s="613"/>
      <c r="H93" s="81">
        <v>1</v>
      </c>
      <c r="I93" s="81"/>
      <c r="J93" s="81">
        <v>2</v>
      </c>
      <c r="K93" s="81"/>
      <c r="L93" s="81">
        <v>2</v>
      </c>
      <c r="M93" s="81"/>
      <c r="N93" s="81">
        <v>1</v>
      </c>
      <c r="O93" s="81"/>
      <c r="P93" s="1089"/>
    </row>
    <row r="94" spans="1:16">
      <c r="A94" s="956">
        <v>6</v>
      </c>
      <c r="B94" s="922" t="s">
        <v>138</v>
      </c>
      <c r="C94" s="923" t="s">
        <v>31</v>
      </c>
      <c r="D94" s="923" t="s">
        <v>29</v>
      </c>
      <c r="E94" s="594" t="s">
        <v>121</v>
      </c>
      <c r="F94" s="613">
        <f t="shared" si="3"/>
        <v>1</v>
      </c>
      <c r="G94" s="613"/>
      <c r="H94" s="81"/>
      <c r="I94" s="81"/>
      <c r="J94" s="81"/>
      <c r="K94" s="81"/>
      <c r="L94" s="81">
        <v>1</v>
      </c>
      <c r="M94" s="81"/>
      <c r="N94" s="81"/>
      <c r="O94" s="81"/>
      <c r="P94" s="1089"/>
    </row>
    <row r="95" spans="1:16">
      <c r="A95" s="956"/>
      <c r="B95" s="922"/>
      <c r="C95" s="923"/>
      <c r="D95" s="923"/>
      <c r="E95" s="594" t="s">
        <v>34</v>
      </c>
      <c r="F95" s="613">
        <f t="shared" si="3"/>
        <v>1</v>
      </c>
      <c r="G95" s="613"/>
      <c r="H95" s="81"/>
      <c r="I95" s="81"/>
      <c r="J95" s="81"/>
      <c r="K95" s="81"/>
      <c r="L95" s="81">
        <v>1</v>
      </c>
      <c r="M95" s="81"/>
      <c r="N95" s="81"/>
      <c r="O95" s="81"/>
      <c r="P95" s="1089"/>
    </row>
    <row r="96" spans="1:16">
      <c r="A96" s="955">
        <v>7</v>
      </c>
      <c r="B96" s="922" t="s">
        <v>122</v>
      </c>
      <c r="C96" s="923" t="s">
        <v>31</v>
      </c>
      <c r="D96" s="923" t="s">
        <v>29</v>
      </c>
      <c r="E96" s="594" t="s">
        <v>121</v>
      </c>
      <c r="F96" s="613">
        <f t="shared" si="3"/>
        <v>6</v>
      </c>
      <c r="G96" s="613"/>
      <c r="H96" s="81"/>
      <c r="I96" s="81"/>
      <c r="J96" s="81">
        <v>2</v>
      </c>
      <c r="K96" s="81"/>
      <c r="L96" s="81">
        <v>2</v>
      </c>
      <c r="M96" s="81"/>
      <c r="N96" s="81">
        <v>2</v>
      </c>
      <c r="O96" s="81"/>
      <c r="P96" s="1089"/>
    </row>
    <row r="97" spans="1:17">
      <c r="A97" s="955"/>
      <c r="B97" s="922"/>
      <c r="C97" s="923"/>
      <c r="D97" s="923"/>
      <c r="E97" s="594" t="s">
        <v>42</v>
      </c>
      <c r="F97" s="613">
        <f t="shared" si="3"/>
        <v>200</v>
      </c>
      <c r="G97" s="613"/>
      <c r="H97" s="81"/>
      <c r="I97" s="81"/>
      <c r="J97" s="81">
        <v>60</v>
      </c>
      <c r="K97" s="81"/>
      <c r="L97" s="81">
        <v>60</v>
      </c>
      <c r="M97" s="81"/>
      <c r="N97" s="81">
        <v>80</v>
      </c>
      <c r="O97" s="81"/>
      <c r="P97" s="1089"/>
    </row>
    <row r="98" spans="1:17">
      <c r="A98" s="955"/>
      <c r="B98" s="922"/>
      <c r="C98" s="923"/>
      <c r="D98" s="923"/>
      <c r="E98" s="594" t="s">
        <v>123</v>
      </c>
      <c r="F98" s="613">
        <f t="shared" si="3"/>
        <v>4</v>
      </c>
      <c r="G98" s="613"/>
      <c r="H98" s="81"/>
      <c r="I98" s="81"/>
      <c r="J98" s="81">
        <v>1</v>
      </c>
      <c r="K98" s="81"/>
      <c r="L98" s="81">
        <v>1</v>
      </c>
      <c r="M98" s="81"/>
      <c r="N98" s="81">
        <v>2</v>
      </c>
      <c r="O98" s="81"/>
      <c r="P98" s="1089"/>
    </row>
    <row r="99" spans="1:17">
      <c r="A99" s="955"/>
      <c r="B99" s="922"/>
      <c r="C99" s="923"/>
      <c r="D99" s="923"/>
      <c r="E99" s="594" t="s">
        <v>124</v>
      </c>
      <c r="F99" s="613">
        <f t="shared" si="3"/>
        <v>6</v>
      </c>
      <c r="G99" s="613"/>
      <c r="H99" s="81"/>
      <c r="I99" s="81"/>
      <c r="J99" s="81">
        <v>2</v>
      </c>
      <c r="K99" s="81"/>
      <c r="L99" s="81">
        <v>2</v>
      </c>
      <c r="M99" s="81"/>
      <c r="N99" s="81">
        <v>2</v>
      </c>
      <c r="O99" s="81"/>
      <c r="P99" s="1089"/>
    </row>
    <row r="100" spans="1:17">
      <c r="A100" s="955">
        <v>8</v>
      </c>
      <c r="B100" s="922" t="s">
        <v>125</v>
      </c>
      <c r="C100" s="923" t="s">
        <v>31</v>
      </c>
      <c r="D100" s="923" t="s">
        <v>29</v>
      </c>
      <c r="E100" s="594" t="s">
        <v>72</v>
      </c>
      <c r="F100" s="613">
        <f t="shared" si="3"/>
        <v>3</v>
      </c>
      <c r="G100" s="613"/>
      <c r="H100" s="81"/>
      <c r="I100" s="81"/>
      <c r="J100" s="81">
        <v>1</v>
      </c>
      <c r="K100" s="81"/>
      <c r="L100" s="81">
        <v>1</v>
      </c>
      <c r="M100" s="81"/>
      <c r="N100" s="81">
        <v>1</v>
      </c>
      <c r="O100" s="81"/>
      <c r="P100" s="1089"/>
    </row>
    <row r="101" spans="1:17">
      <c r="A101" s="955"/>
      <c r="B101" s="922"/>
      <c r="C101" s="923"/>
      <c r="D101" s="923"/>
      <c r="E101" s="594" t="s">
        <v>42</v>
      </c>
      <c r="F101" s="613">
        <f t="shared" si="3"/>
        <v>100</v>
      </c>
      <c r="G101" s="613"/>
      <c r="H101" s="81"/>
      <c r="I101" s="81"/>
      <c r="J101" s="81">
        <v>30</v>
      </c>
      <c r="K101" s="81"/>
      <c r="L101" s="81">
        <v>40</v>
      </c>
      <c r="M101" s="81"/>
      <c r="N101" s="81">
        <v>30</v>
      </c>
      <c r="O101" s="81"/>
      <c r="P101" s="1089"/>
    </row>
    <row r="102" spans="1:17">
      <c r="A102" s="955"/>
      <c r="B102" s="922"/>
      <c r="C102" s="923"/>
      <c r="D102" s="923"/>
      <c r="E102" s="594" t="s">
        <v>126</v>
      </c>
      <c r="F102" s="613">
        <f t="shared" si="3"/>
        <v>3</v>
      </c>
      <c r="G102" s="613"/>
      <c r="H102" s="81"/>
      <c r="I102" s="81"/>
      <c r="J102" s="81">
        <v>1</v>
      </c>
      <c r="K102" s="81"/>
      <c r="L102" s="81">
        <v>1</v>
      </c>
      <c r="M102" s="81"/>
      <c r="N102" s="81">
        <v>1</v>
      </c>
      <c r="O102" s="81"/>
      <c r="P102" s="1089"/>
    </row>
    <row r="103" spans="1:17">
      <c r="A103" s="955"/>
      <c r="B103" s="922"/>
      <c r="C103" s="923"/>
      <c r="D103" s="923"/>
      <c r="E103" s="594" t="s">
        <v>34</v>
      </c>
      <c r="F103" s="613">
        <f t="shared" si="3"/>
        <v>3</v>
      </c>
      <c r="G103" s="613"/>
      <c r="H103" s="81"/>
      <c r="I103" s="81"/>
      <c r="J103" s="81">
        <v>1</v>
      </c>
      <c r="K103" s="81"/>
      <c r="L103" s="81">
        <v>1</v>
      </c>
      <c r="M103" s="81"/>
      <c r="N103" s="81">
        <v>1</v>
      </c>
      <c r="O103" s="81"/>
      <c r="P103" s="1089"/>
    </row>
    <row r="104" spans="1:17">
      <c r="A104" s="956">
        <v>9</v>
      </c>
      <c r="B104" s="922" t="s">
        <v>139</v>
      </c>
      <c r="C104" s="923" t="s">
        <v>31</v>
      </c>
      <c r="D104" s="923" t="s">
        <v>29</v>
      </c>
      <c r="E104" s="594" t="s">
        <v>89</v>
      </c>
      <c r="F104" s="613">
        <f t="shared" si="3"/>
        <v>6</v>
      </c>
      <c r="G104" s="613"/>
      <c r="H104" s="81">
        <v>2</v>
      </c>
      <c r="I104" s="81"/>
      <c r="J104" s="81">
        <v>1</v>
      </c>
      <c r="K104" s="81"/>
      <c r="L104" s="81">
        <v>2</v>
      </c>
      <c r="M104" s="81"/>
      <c r="N104" s="81">
        <v>1</v>
      </c>
      <c r="O104" s="81"/>
      <c r="P104" s="1089"/>
    </row>
    <row r="105" spans="1:17">
      <c r="A105" s="956"/>
      <c r="B105" s="922"/>
      <c r="C105" s="923"/>
      <c r="D105" s="923"/>
      <c r="E105" s="594" t="s">
        <v>60</v>
      </c>
      <c r="F105" s="613">
        <f t="shared" si="3"/>
        <v>12</v>
      </c>
      <c r="G105" s="613"/>
      <c r="H105" s="81">
        <v>3</v>
      </c>
      <c r="I105" s="81"/>
      <c r="J105" s="81">
        <v>3</v>
      </c>
      <c r="K105" s="81"/>
      <c r="L105" s="81">
        <v>3</v>
      </c>
      <c r="M105" s="81"/>
      <c r="N105" s="81">
        <v>3</v>
      </c>
      <c r="O105" s="81"/>
      <c r="P105" s="1089"/>
    </row>
    <row r="106" spans="1:17">
      <c r="A106" s="956"/>
      <c r="B106" s="922"/>
      <c r="C106" s="923"/>
      <c r="D106" s="923"/>
      <c r="E106" s="594" t="s">
        <v>127</v>
      </c>
      <c r="F106" s="613">
        <f t="shared" si="3"/>
        <v>1</v>
      </c>
      <c r="G106" s="613"/>
      <c r="H106" s="81">
        <v>1</v>
      </c>
      <c r="I106" s="81"/>
      <c r="J106" s="81"/>
      <c r="K106" s="81"/>
      <c r="L106" s="81"/>
      <c r="M106" s="81"/>
      <c r="N106" s="81"/>
      <c r="O106" s="81"/>
      <c r="P106" s="1089"/>
    </row>
    <row r="107" spans="1:17" ht="15.75" thickBot="1">
      <c r="A107" s="236">
        <v>10</v>
      </c>
      <c r="B107" s="618" t="s">
        <v>128</v>
      </c>
      <c r="C107" s="619" t="s">
        <v>31</v>
      </c>
      <c r="D107" s="619" t="s">
        <v>29</v>
      </c>
      <c r="E107" s="619" t="s">
        <v>39</v>
      </c>
      <c r="F107" s="183">
        <f t="shared" si="3"/>
        <v>4</v>
      </c>
      <c r="G107" s="183"/>
      <c r="H107" s="239">
        <v>1</v>
      </c>
      <c r="I107" s="239"/>
      <c r="J107" s="239">
        <v>1</v>
      </c>
      <c r="K107" s="239"/>
      <c r="L107" s="239">
        <v>1</v>
      </c>
      <c r="M107" s="239"/>
      <c r="N107" s="239">
        <v>1</v>
      </c>
      <c r="O107" s="239"/>
      <c r="P107" s="1090"/>
    </row>
    <row r="108" spans="1:17" ht="15.75" thickBot="1">
      <c r="A108" s="1219"/>
      <c r="B108" s="1219"/>
      <c r="C108" s="1219"/>
      <c r="D108" s="1219"/>
      <c r="E108" s="1219"/>
      <c r="F108" s="1219"/>
      <c r="G108" s="1219"/>
      <c r="H108" s="1219"/>
      <c r="I108" s="1219"/>
      <c r="J108" s="1219"/>
      <c r="K108" s="1219"/>
      <c r="L108" s="1219"/>
      <c r="M108" s="1219"/>
      <c r="N108" s="680"/>
      <c r="O108" s="680"/>
      <c r="P108" s="680"/>
      <c r="Q108" s="679"/>
    </row>
    <row r="109" spans="1:17" ht="24.75" customHeight="1">
      <c r="A109" s="1135" t="s">
        <v>77</v>
      </c>
      <c r="B109" s="1136"/>
      <c r="C109" s="1136"/>
      <c r="D109" s="1136"/>
      <c r="E109" s="1136"/>
      <c r="F109" s="480"/>
      <c r="G109" s="481"/>
      <c r="H109" s="482"/>
      <c r="I109" s="482"/>
      <c r="J109" s="482"/>
      <c r="K109" s="482"/>
      <c r="L109" s="482"/>
      <c r="M109" s="482"/>
      <c r="N109" s="482"/>
      <c r="O109" s="483"/>
      <c r="P109" s="484"/>
    </row>
    <row r="110" spans="1:17" ht="17.25" customHeight="1" thickBot="1">
      <c r="A110" s="1214" t="s">
        <v>165</v>
      </c>
      <c r="B110" s="1215"/>
      <c r="C110" s="1215"/>
      <c r="D110" s="1215"/>
      <c r="E110" s="1215"/>
      <c r="F110" s="681"/>
      <c r="G110" s="682"/>
      <c r="H110" s="681"/>
      <c r="I110" s="681"/>
      <c r="J110" s="681"/>
      <c r="K110" s="681"/>
      <c r="L110" s="681"/>
      <c r="M110" s="681"/>
      <c r="N110" s="681"/>
      <c r="O110" s="683"/>
      <c r="P110" s="802"/>
    </row>
    <row r="111" spans="1:17" ht="26.25" customHeight="1" thickBot="1">
      <c r="A111" s="1216" t="s">
        <v>90</v>
      </c>
      <c r="B111" s="1217"/>
      <c r="C111" s="1218"/>
      <c r="D111" s="684"/>
      <c r="E111" s="684"/>
      <c r="F111" s="500"/>
      <c r="G111" s="685"/>
      <c r="H111" s="500"/>
      <c r="I111" s="500"/>
      <c r="J111" s="500"/>
      <c r="K111" s="500"/>
      <c r="L111" s="500"/>
      <c r="M111" s="500"/>
      <c r="N111" s="500"/>
      <c r="O111" s="500"/>
      <c r="P111" s="686"/>
    </row>
    <row r="112" spans="1:17" ht="33.75">
      <c r="A112" s="1128">
        <v>1</v>
      </c>
      <c r="B112" s="1129" t="s">
        <v>184</v>
      </c>
      <c r="C112" s="1130" t="s">
        <v>31</v>
      </c>
      <c r="D112" s="1131" t="s">
        <v>29</v>
      </c>
      <c r="E112" s="790" t="s">
        <v>166</v>
      </c>
      <c r="F112" s="345">
        <f t="shared" ref="F112:F121" si="4">SUM(H112+J112+L112+N112)</f>
        <v>2</v>
      </c>
      <c r="G112" s="345"/>
      <c r="H112" s="488">
        <v>1</v>
      </c>
      <c r="I112" s="488"/>
      <c r="J112" s="488">
        <v>1</v>
      </c>
      <c r="K112" s="488"/>
      <c r="L112" s="488"/>
      <c r="M112" s="488"/>
      <c r="N112" s="488"/>
      <c r="O112" s="488"/>
      <c r="P112" s="687"/>
    </row>
    <row r="113" spans="1:16" ht="33.75">
      <c r="A113" s="839"/>
      <c r="B113" s="982"/>
      <c r="C113" s="983"/>
      <c r="D113" s="984"/>
      <c r="E113" s="777" t="s">
        <v>78</v>
      </c>
      <c r="F113" s="786">
        <f t="shared" si="4"/>
        <v>2</v>
      </c>
      <c r="G113" s="786"/>
      <c r="H113" s="23">
        <v>1</v>
      </c>
      <c r="I113" s="23"/>
      <c r="J113" s="23">
        <v>1</v>
      </c>
      <c r="K113" s="23"/>
      <c r="L113" s="23"/>
      <c r="M113" s="23"/>
      <c r="N113" s="23"/>
      <c r="O113" s="23"/>
      <c r="P113" s="253"/>
    </row>
    <row r="114" spans="1:16">
      <c r="A114" s="839"/>
      <c r="B114" s="982"/>
      <c r="C114" s="983"/>
      <c r="D114" s="984"/>
      <c r="E114" s="21" t="s">
        <v>173</v>
      </c>
      <c r="F114" s="786">
        <f t="shared" si="4"/>
        <v>2</v>
      </c>
      <c r="G114" s="786"/>
      <c r="H114" s="23">
        <v>1</v>
      </c>
      <c r="I114" s="23"/>
      <c r="J114" s="23">
        <v>1</v>
      </c>
      <c r="K114" s="23"/>
      <c r="L114" s="23"/>
      <c r="M114" s="23"/>
      <c r="N114" s="23"/>
      <c r="O114" s="23"/>
      <c r="P114" s="253"/>
    </row>
    <row r="115" spans="1:16">
      <c r="A115" s="985"/>
      <c r="B115" s="912" t="s">
        <v>185</v>
      </c>
      <c r="C115" s="824" t="s">
        <v>31</v>
      </c>
      <c r="D115" s="988" t="s">
        <v>29</v>
      </c>
      <c r="E115" s="777" t="s">
        <v>186</v>
      </c>
      <c r="F115" s="786">
        <f t="shared" si="4"/>
        <v>10</v>
      </c>
      <c r="G115" s="786"/>
      <c r="H115" s="23">
        <v>2</v>
      </c>
      <c r="I115" s="23"/>
      <c r="J115" s="23">
        <v>3</v>
      </c>
      <c r="K115" s="23"/>
      <c r="L115" s="23">
        <v>2</v>
      </c>
      <c r="M115" s="23"/>
      <c r="N115" s="23">
        <v>3</v>
      </c>
      <c r="O115" s="23"/>
      <c r="P115" s="252"/>
    </row>
    <row r="116" spans="1:16">
      <c r="A116" s="986"/>
      <c r="B116" s="912"/>
      <c r="C116" s="825"/>
      <c r="D116" s="989"/>
      <c r="E116" s="777" t="s">
        <v>167</v>
      </c>
      <c r="F116" s="786">
        <f t="shared" si="4"/>
        <v>10</v>
      </c>
      <c r="G116" s="786"/>
      <c r="H116" s="23">
        <v>2</v>
      </c>
      <c r="I116" s="23"/>
      <c r="J116" s="23">
        <v>3</v>
      </c>
      <c r="K116" s="23"/>
      <c r="L116" s="23">
        <v>3</v>
      </c>
      <c r="M116" s="23"/>
      <c r="N116" s="23">
        <v>2</v>
      </c>
      <c r="O116" s="23"/>
      <c r="P116" s="252"/>
    </row>
    <row r="117" spans="1:16">
      <c r="A117" s="986"/>
      <c r="B117" s="912"/>
      <c r="C117" s="825"/>
      <c r="D117" s="989"/>
      <c r="E117" s="765" t="s">
        <v>168</v>
      </c>
      <c r="F117" s="786">
        <f t="shared" si="4"/>
        <v>20</v>
      </c>
      <c r="G117" s="786"/>
      <c r="H117" s="23">
        <v>4</v>
      </c>
      <c r="I117" s="23"/>
      <c r="J117" s="23">
        <v>6</v>
      </c>
      <c r="K117" s="23"/>
      <c r="L117" s="23">
        <v>6</v>
      </c>
      <c r="M117" s="23"/>
      <c r="N117" s="23">
        <v>4</v>
      </c>
      <c r="O117" s="23"/>
      <c r="P117" s="252"/>
    </row>
    <row r="118" spans="1:16">
      <c r="A118" s="986"/>
      <c r="B118" s="912"/>
      <c r="C118" s="826"/>
      <c r="D118" s="990"/>
      <c r="E118" s="777" t="s">
        <v>158</v>
      </c>
      <c r="F118" s="786">
        <f t="shared" si="4"/>
        <v>500</v>
      </c>
      <c r="G118" s="786"/>
      <c r="H118" s="23">
        <v>100</v>
      </c>
      <c r="I118" s="23"/>
      <c r="J118" s="23">
        <v>150</v>
      </c>
      <c r="K118" s="23"/>
      <c r="L118" s="23">
        <v>150</v>
      </c>
      <c r="M118" s="23"/>
      <c r="N118" s="23">
        <v>100</v>
      </c>
      <c r="O118" s="23"/>
      <c r="P118" s="252"/>
    </row>
    <row r="119" spans="1:16">
      <c r="A119" s="986"/>
      <c r="B119" s="769" t="s">
        <v>161</v>
      </c>
      <c r="C119" s="783" t="s">
        <v>31</v>
      </c>
      <c r="D119" s="783" t="s">
        <v>29</v>
      </c>
      <c r="E119" s="783" t="s">
        <v>175</v>
      </c>
      <c r="F119" s="786">
        <f t="shared" si="4"/>
        <v>1</v>
      </c>
      <c r="G119" s="786"/>
      <c r="H119" s="23"/>
      <c r="I119" s="23"/>
      <c r="J119" s="23">
        <v>1</v>
      </c>
      <c r="K119" s="23"/>
      <c r="L119" s="23"/>
      <c r="M119" s="23"/>
      <c r="N119" s="23"/>
      <c r="O119" s="23"/>
      <c r="P119" s="252"/>
    </row>
    <row r="120" spans="1:16">
      <c r="A120" s="986"/>
      <c r="B120" s="997" t="s">
        <v>187</v>
      </c>
      <c r="C120" s="977" t="s">
        <v>31</v>
      </c>
      <c r="D120" s="977" t="s">
        <v>29</v>
      </c>
      <c r="E120" s="783" t="s">
        <v>72</v>
      </c>
      <c r="F120" s="786">
        <f t="shared" si="4"/>
        <v>120</v>
      </c>
      <c r="G120" s="786"/>
      <c r="H120" s="23">
        <v>20</v>
      </c>
      <c r="I120" s="23"/>
      <c r="J120" s="23">
        <v>40</v>
      </c>
      <c r="K120" s="23"/>
      <c r="L120" s="23">
        <v>40</v>
      </c>
      <c r="M120" s="23"/>
      <c r="N120" s="23">
        <v>20</v>
      </c>
      <c r="O120" s="23"/>
      <c r="P120" s="252"/>
    </row>
    <row r="121" spans="1:16">
      <c r="A121" s="987"/>
      <c r="B121" s="998"/>
      <c r="C121" s="977"/>
      <c r="D121" s="977"/>
      <c r="E121" s="783" t="s">
        <v>158</v>
      </c>
      <c r="F121" s="786">
        <f t="shared" si="4"/>
        <v>600</v>
      </c>
      <c r="G121" s="786"/>
      <c r="H121" s="23">
        <v>150</v>
      </c>
      <c r="I121" s="23"/>
      <c r="J121" s="23">
        <v>150</v>
      </c>
      <c r="K121" s="23"/>
      <c r="L121" s="23">
        <v>150</v>
      </c>
      <c r="M121" s="23"/>
      <c r="N121" s="23">
        <v>150</v>
      </c>
      <c r="O121" s="23"/>
      <c r="P121" s="252"/>
    </row>
    <row r="122" spans="1:16" ht="24.75" customHeight="1">
      <c r="A122" s="830" t="s">
        <v>91</v>
      </c>
      <c r="B122" s="831"/>
      <c r="C122" s="832"/>
      <c r="D122" s="332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378"/>
    </row>
    <row r="123" spans="1:16" ht="22.5">
      <c r="A123" s="255">
        <v>2</v>
      </c>
      <c r="B123" s="782" t="s">
        <v>164</v>
      </c>
      <c r="C123" s="98" t="s">
        <v>31</v>
      </c>
      <c r="D123" s="770" t="s">
        <v>29</v>
      </c>
      <c r="E123" s="87" t="s">
        <v>162</v>
      </c>
      <c r="F123" s="786">
        <f t="shared" ref="F123:F129" si="5">SUM(H123+J123+L123+N123)</f>
        <v>10</v>
      </c>
      <c r="G123" s="786"/>
      <c r="H123" s="88">
        <v>2</v>
      </c>
      <c r="I123" s="88"/>
      <c r="J123" s="88">
        <v>3</v>
      </c>
      <c r="K123" s="88"/>
      <c r="L123" s="88">
        <v>3</v>
      </c>
      <c r="M123" s="88"/>
      <c r="N123" s="88">
        <v>2</v>
      </c>
      <c r="O123" s="88"/>
      <c r="P123" s="256"/>
    </row>
    <row r="124" spans="1:16">
      <c r="A124" s="994"/>
      <c r="B124" s="997" t="s">
        <v>163</v>
      </c>
      <c r="C124" s="850" t="s">
        <v>31</v>
      </c>
      <c r="D124" s="850" t="s">
        <v>29</v>
      </c>
      <c r="E124" s="783" t="s">
        <v>177</v>
      </c>
      <c r="F124" s="786">
        <f t="shared" si="5"/>
        <v>10</v>
      </c>
      <c r="G124" s="786"/>
      <c r="H124" s="88">
        <v>2</v>
      </c>
      <c r="I124" s="88"/>
      <c r="J124" s="88">
        <v>3</v>
      </c>
      <c r="K124" s="88"/>
      <c r="L124" s="88">
        <v>3</v>
      </c>
      <c r="M124" s="88"/>
      <c r="N124" s="88">
        <v>2</v>
      </c>
      <c r="O124" s="88"/>
      <c r="P124" s="256"/>
    </row>
    <row r="125" spans="1:16">
      <c r="A125" s="995"/>
      <c r="B125" s="998"/>
      <c r="C125" s="999"/>
      <c r="D125" s="999"/>
      <c r="E125" s="783" t="s">
        <v>38</v>
      </c>
      <c r="F125" s="786">
        <f t="shared" si="5"/>
        <v>10</v>
      </c>
      <c r="G125" s="786"/>
      <c r="H125" s="88">
        <v>2</v>
      </c>
      <c r="I125" s="88"/>
      <c r="J125" s="88">
        <v>3</v>
      </c>
      <c r="K125" s="88"/>
      <c r="L125" s="88">
        <v>3</v>
      </c>
      <c r="M125" s="88"/>
      <c r="N125" s="88">
        <v>2</v>
      </c>
      <c r="O125" s="88"/>
      <c r="P125" s="256"/>
    </row>
    <row r="126" spans="1:16" ht="33.75">
      <c r="A126" s="996"/>
      <c r="B126" s="100" t="s">
        <v>194</v>
      </c>
      <c r="C126" s="101"/>
      <c r="D126" s="770"/>
      <c r="E126" s="783" t="s">
        <v>174</v>
      </c>
      <c r="F126" s="786">
        <f t="shared" si="5"/>
        <v>1</v>
      </c>
      <c r="G126" s="786"/>
      <c r="H126" s="88"/>
      <c r="I126" s="88"/>
      <c r="J126" s="88">
        <v>1</v>
      </c>
      <c r="K126" s="88"/>
      <c r="L126" s="88"/>
      <c r="M126" s="88"/>
      <c r="N126" s="88"/>
      <c r="O126" s="88"/>
      <c r="P126" s="257"/>
    </row>
    <row r="127" spans="1:16">
      <c r="A127" s="1000">
        <v>3</v>
      </c>
      <c r="B127" s="833" t="s">
        <v>189</v>
      </c>
      <c r="C127" s="814" t="s">
        <v>31</v>
      </c>
      <c r="D127" s="816" t="s">
        <v>29</v>
      </c>
      <c r="E127" s="21" t="s">
        <v>72</v>
      </c>
      <c r="F127" s="786">
        <f t="shared" si="5"/>
        <v>1</v>
      </c>
      <c r="G127" s="786"/>
      <c r="H127" s="23"/>
      <c r="I127" s="23"/>
      <c r="J127" s="23">
        <v>1</v>
      </c>
      <c r="K127" s="23"/>
      <c r="L127" s="23"/>
      <c r="M127" s="23"/>
      <c r="N127" s="23"/>
      <c r="O127" s="23"/>
      <c r="P127" s="253"/>
    </row>
    <row r="128" spans="1:16" ht="22.5">
      <c r="A128" s="1001"/>
      <c r="B128" s="834"/>
      <c r="C128" s="815"/>
      <c r="D128" s="817"/>
      <c r="E128" s="21" t="s">
        <v>188</v>
      </c>
      <c r="F128" s="786">
        <f t="shared" si="5"/>
        <v>1</v>
      </c>
      <c r="G128" s="786"/>
      <c r="H128" s="23"/>
      <c r="I128" s="23"/>
      <c r="J128" s="23">
        <v>1</v>
      </c>
      <c r="K128" s="23"/>
      <c r="L128" s="23"/>
      <c r="M128" s="23"/>
      <c r="N128" s="23"/>
      <c r="O128" s="23"/>
      <c r="P128" s="252"/>
    </row>
    <row r="129" spans="1:16">
      <c r="A129" s="1001"/>
      <c r="B129" s="834"/>
      <c r="C129" s="815"/>
      <c r="D129" s="817"/>
      <c r="E129" s="21" t="s">
        <v>42</v>
      </c>
      <c r="F129" s="786">
        <f t="shared" si="5"/>
        <v>150</v>
      </c>
      <c r="G129" s="786"/>
      <c r="H129" s="23"/>
      <c r="I129" s="23"/>
      <c r="J129" s="23">
        <v>150</v>
      </c>
      <c r="K129" s="23"/>
      <c r="L129" s="23"/>
      <c r="M129" s="23"/>
      <c r="N129" s="23"/>
      <c r="O129" s="23"/>
      <c r="P129" s="253"/>
    </row>
    <row r="130" spans="1:16" ht="24.75" customHeight="1">
      <c r="A130" s="830" t="s">
        <v>302</v>
      </c>
      <c r="B130" s="831"/>
      <c r="C130" s="832"/>
      <c r="D130" s="332"/>
      <c r="E130" s="242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378"/>
    </row>
    <row r="131" spans="1:16">
      <c r="A131" s="785">
        <v>4</v>
      </c>
      <c r="B131" s="833" t="s">
        <v>190</v>
      </c>
      <c r="C131" s="763" t="s">
        <v>31</v>
      </c>
      <c r="D131" s="778" t="s">
        <v>29</v>
      </c>
      <c r="E131" s="774" t="s">
        <v>72</v>
      </c>
      <c r="F131" s="786">
        <f t="shared" ref="F131:F134" si="6">SUM(H131+J131+L131+N131)</f>
        <v>2</v>
      </c>
      <c r="G131" s="786"/>
      <c r="H131" s="23"/>
      <c r="I131" s="23"/>
      <c r="J131" s="23">
        <v>1</v>
      </c>
      <c r="K131" s="23"/>
      <c r="L131" s="23">
        <v>1</v>
      </c>
      <c r="M131" s="23"/>
      <c r="N131" s="23"/>
      <c r="O131" s="23"/>
      <c r="P131" s="364"/>
    </row>
    <row r="132" spans="1:16">
      <c r="A132" s="785"/>
      <c r="B132" s="834"/>
      <c r="C132" s="764"/>
      <c r="D132" s="779"/>
      <c r="E132" s="788" t="s">
        <v>171</v>
      </c>
      <c r="F132" s="566">
        <f t="shared" si="6"/>
        <v>0</v>
      </c>
      <c r="G132" s="786"/>
      <c r="H132" s="23"/>
      <c r="I132" s="23"/>
      <c r="J132" s="23"/>
      <c r="K132" s="23"/>
      <c r="L132" s="23"/>
      <c r="M132" s="23"/>
      <c r="N132" s="23"/>
      <c r="O132" s="23"/>
      <c r="P132" s="364"/>
    </row>
    <row r="133" spans="1:16">
      <c r="A133" s="785"/>
      <c r="B133" s="184" t="s">
        <v>191</v>
      </c>
      <c r="C133" s="783"/>
      <c r="D133" s="776"/>
      <c r="E133" s="777" t="s">
        <v>72</v>
      </c>
      <c r="F133" s="786">
        <f t="shared" si="6"/>
        <v>12</v>
      </c>
      <c r="G133" s="786"/>
      <c r="H133" s="23">
        <v>4</v>
      </c>
      <c r="I133" s="23"/>
      <c r="J133" s="23">
        <v>4</v>
      </c>
      <c r="K133" s="23"/>
      <c r="L133" s="23">
        <v>4</v>
      </c>
      <c r="M133" s="23"/>
      <c r="N133" s="23"/>
      <c r="O133" s="23"/>
      <c r="P133" s="364"/>
    </row>
    <row r="134" spans="1:16">
      <c r="A134" s="785"/>
      <c r="B134" s="767" t="s">
        <v>178</v>
      </c>
      <c r="C134" s="781"/>
      <c r="D134" s="780"/>
      <c r="E134" s="774" t="s">
        <v>72</v>
      </c>
      <c r="F134" s="786">
        <f t="shared" si="6"/>
        <v>12</v>
      </c>
      <c r="G134" s="786"/>
      <c r="H134" s="23">
        <v>4</v>
      </c>
      <c r="I134" s="23"/>
      <c r="J134" s="23">
        <v>4</v>
      </c>
      <c r="K134" s="23"/>
      <c r="L134" s="23">
        <v>4</v>
      </c>
      <c r="M134" s="23"/>
      <c r="N134" s="23"/>
      <c r="O134" s="23"/>
      <c r="P134" s="364"/>
    </row>
    <row r="135" spans="1:16" ht="21" customHeight="1">
      <c r="A135" s="837" t="s">
        <v>303</v>
      </c>
      <c r="B135" s="838"/>
      <c r="C135" s="838"/>
      <c r="D135" s="332"/>
      <c r="E135" s="333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378"/>
    </row>
    <row r="136" spans="1:16">
      <c r="A136" s="839">
        <v>5</v>
      </c>
      <c r="B136" s="840" t="s">
        <v>192</v>
      </c>
      <c r="C136" s="842" t="s">
        <v>31</v>
      </c>
      <c r="D136" s="842" t="s">
        <v>29</v>
      </c>
      <c r="E136" s="768" t="s">
        <v>79</v>
      </c>
      <c r="F136" s="786">
        <f t="shared" ref="F136:F143" si="7">SUM(H136+J136+L136+N136)</f>
        <v>5600</v>
      </c>
      <c r="G136" s="786"/>
      <c r="H136" s="23">
        <v>1400</v>
      </c>
      <c r="I136" s="23"/>
      <c r="J136" s="23">
        <v>1400</v>
      </c>
      <c r="K136" s="23"/>
      <c r="L136" s="23">
        <v>1400</v>
      </c>
      <c r="M136" s="23"/>
      <c r="N136" s="23">
        <v>1400</v>
      </c>
      <c r="O136" s="23"/>
      <c r="P136" s="364"/>
    </row>
    <row r="137" spans="1:16">
      <c r="A137" s="839"/>
      <c r="B137" s="841"/>
      <c r="C137" s="842"/>
      <c r="D137" s="842"/>
      <c r="E137" s="791" t="s">
        <v>179</v>
      </c>
      <c r="F137" s="566">
        <f t="shared" si="7"/>
        <v>0</v>
      </c>
      <c r="G137" s="786"/>
      <c r="H137" s="23"/>
      <c r="I137" s="23"/>
      <c r="J137" s="23"/>
      <c r="K137" s="23"/>
      <c r="L137" s="23"/>
      <c r="M137" s="23"/>
      <c r="N137" s="23"/>
      <c r="O137" s="23"/>
      <c r="P137" s="364"/>
    </row>
    <row r="138" spans="1:16">
      <c r="A138" s="839"/>
      <c r="B138" s="841"/>
      <c r="C138" s="842"/>
      <c r="D138" s="842"/>
      <c r="E138" s="768" t="s">
        <v>180</v>
      </c>
      <c r="F138" s="786">
        <f t="shared" si="7"/>
        <v>150</v>
      </c>
      <c r="G138" s="786"/>
      <c r="H138" s="23">
        <v>30</v>
      </c>
      <c r="I138" s="23"/>
      <c r="J138" s="23">
        <v>45</v>
      </c>
      <c r="K138" s="23"/>
      <c r="L138" s="23">
        <v>45</v>
      </c>
      <c r="M138" s="23"/>
      <c r="N138" s="23">
        <v>30</v>
      </c>
      <c r="O138" s="23"/>
      <c r="P138" s="364"/>
    </row>
    <row r="139" spans="1:16">
      <c r="A139" s="785"/>
      <c r="B139" s="835" t="s">
        <v>313</v>
      </c>
      <c r="C139" s="781"/>
      <c r="D139" s="780"/>
      <c r="E139" s="774" t="s">
        <v>72</v>
      </c>
      <c r="F139" s="786">
        <f>SUM(H139+J139+L139+N139)</f>
        <v>12</v>
      </c>
      <c r="G139" s="786"/>
      <c r="H139" s="23">
        <v>4</v>
      </c>
      <c r="I139" s="23"/>
      <c r="J139" s="23">
        <v>4</v>
      </c>
      <c r="K139" s="23"/>
      <c r="L139" s="23">
        <v>4</v>
      </c>
      <c r="M139" s="23"/>
      <c r="N139" s="23"/>
      <c r="O139" s="23"/>
      <c r="P139" s="364"/>
    </row>
    <row r="140" spans="1:16">
      <c r="A140" s="785"/>
      <c r="B140" s="836"/>
      <c r="C140" s="781"/>
      <c r="D140" s="780"/>
      <c r="E140" s="774" t="s">
        <v>171</v>
      </c>
      <c r="F140" s="786">
        <f>SUM(H140+J140+L140+N140)</f>
        <v>4200</v>
      </c>
      <c r="G140" s="786"/>
      <c r="H140" s="23">
        <v>1400</v>
      </c>
      <c r="I140" s="23"/>
      <c r="J140" s="23">
        <v>1400</v>
      </c>
      <c r="K140" s="23"/>
      <c r="L140" s="23">
        <v>1400</v>
      </c>
      <c r="M140" s="23"/>
      <c r="N140" s="23"/>
      <c r="O140" s="23"/>
      <c r="P140" s="648"/>
    </row>
    <row r="141" spans="1:16">
      <c r="A141" s="819"/>
      <c r="B141" s="844" t="s">
        <v>301</v>
      </c>
      <c r="C141" s="847"/>
      <c r="D141" s="850"/>
      <c r="E141" s="783" t="s">
        <v>72</v>
      </c>
      <c r="F141" s="786">
        <f t="shared" si="7"/>
        <v>10</v>
      </c>
      <c r="G141" s="786"/>
      <c r="H141" s="23">
        <v>2</v>
      </c>
      <c r="I141" s="23"/>
      <c r="J141" s="23">
        <v>3</v>
      </c>
      <c r="K141" s="23"/>
      <c r="L141" s="23">
        <v>3</v>
      </c>
      <c r="M141" s="23"/>
      <c r="N141" s="23">
        <v>2</v>
      </c>
      <c r="O141" s="23"/>
      <c r="P141" s="364"/>
    </row>
    <row r="142" spans="1:16">
      <c r="A142" s="819"/>
      <c r="B142" s="845"/>
      <c r="C142" s="848"/>
      <c r="D142" s="851"/>
      <c r="E142" s="768" t="s">
        <v>160</v>
      </c>
      <c r="F142" s="786">
        <f t="shared" si="7"/>
        <v>150</v>
      </c>
      <c r="G142" s="786"/>
      <c r="H142" s="23">
        <v>30</v>
      </c>
      <c r="I142" s="23"/>
      <c r="J142" s="23">
        <v>45</v>
      </c>
      <c r="K142" s="23"/>
      <c r="L142" s="23">
        <v>45</v>
      </c>
      <c r="M142" s="23"/>
      <c r="N142" s="23">
        <v>30</v>
      </c>
      <c r="O142" s="23"/>
      <c r="P142" s="364"/>
    </row>
    <row r="143" spans="1:16">
      <c r="A143" s="820"/>
      <c r="B143" s="962"/>
      <c r="C143" s="1163"/>
      <c r="D143" s="999"/>
      <c r="E143" s="768" t="s">
        <v>169</v>
      </c>
      <c r="F143" s="786">
        <f t="shared" si="7"/>
        <v>10</v>
      </c>
      <c r="G143" s="786"/>
      <c r="H143" s="23">
        <v>2</v>
      </c>
      <c r="I143" s="23"/>
      <c r="J143" s="23">
        <v>3</v>
      </c>
      <c r="K143" s="23"/>
      <c r="L143" s="23">
        <v>3</v>
      </c>
      <c r="M143" s="23"/>
      <c r="N143" s="23">
        <v>2</v>
      </c>
      <c r="O143" s="23"/>
      <c r="P143" s="364"/>
    </row>
    <row r="144" spans="1:16" ht="21.75" customHeight="1">
      <c r="A144" s="837" t="s">
        <v>159</v>
      </c>
      <c r="B144" s="838"/>
      <c r="C144" s="838"/>
      <c r="D144" s="105"/>
      <c r="E144" s="105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378"/>
    </row>
    <row r="145" spans="1:17">
      <c r="A145" s="363">
        <v>6</v>
      </c>
      <c r="B145" s="833" t="s">
        <v>183</v>
      </c>
      <c r="C145" s="850" t="s">
        <v>31</v>
      </c>
      <c r="D145" s="1019" t="s">
        <v>29</v>
      </c>
      <c r="E145" s="777" t="s">
        <v>181</v>
      </c>
      <c r="F145" s="786">
        <f t="shared" ref="F145:F149" si="8">SUM(H145+J145+L145+N145)</f>
        <v>2</v>
      </c>
      <c r="G145" s="786"/>
      <c r="H145" s="36"/>
      <c r="I145" s="36"/>
      <c r="J145" s="23">
        <v>1</v>
      </c>
      <c r="K145" s="23"/>
      <c r="L145" s="23">
        <v>1</v>
      </c>
      <c r="M145" s="36"/>
      <c r="N145" s="36"/>
      <c r="O145" s="36"/>
      <c r="P145" s="253"/>
    </row>
    <row r="146" spans="1:17">
      <c r="A146" s="789"/>
      <c r="B146" s="1018"/>
      <c r="C146" s="999"/>
      <c r="D146" s="1019"/>
      <c r="E146" s="775" t="s">
        <v>182</v>
      </c>
      <c r="F146" s="566">
        <f t="shared" si="8"/>
        <v>0</v>
      </c>
      <c r="G146" s="786"/>
      <c r="H146" s="36"/>
      <c r="I146" s="36"/>
      <c r="J146" s="23"/>
      <c r="K146" s="23"/>
      <c r="L146" s="23"/>
      <c r="M146" s="36"/>
      <c r="N146" s="36"/>
      <c r="O146" s="36"/>
      <c r="P146" s="253"/>
    </row>
    <row r="147" spans="1:17" ht="22.5">
      <c r="A147" s="1080"/>
      <c r="B147" s="102" t="s">
        <v>193</v>
      </c>
      <c r="C147" s="102"/>
      <c r="D147" s="102"/>
      <c r="E147" s="774" t="s">
        <v>172</v>
      </c>
      <c r="F147" s="786">
        <f t="shared" si="8"/>
        <v>2</v>
      </c>
      <c r="G147" s="786"/>
      <c r="H147" s="36"/>
      <c r="I147" s="36"/>
      <c r="J147" s="23">
        <v>1</v>
      </c>
      <c r="K147" s="23"/>
      <c r="L147" s="23">
        <v>1</v>
      </c>
      <c r="M147" s="36"/>
      <c r="N147" s="36"/>
      <c r="O147" s="36"/>
      <c r="P147" s="253"/>
    </row>
    <row r="148" spans="1:17" hidden="1">
      <c r="A148" s="1080"/>
      <c r="B148" s="901" t="s">
        <v>195</v>
      </c>
      <c r="C148" s="894"/>
      <c r="D148" s="894"/>
      <c r="E148" s="775" t="s">
        <v>72</v>
      </c>
      <c r="F148" s="566">
        <f t="shared" si="8"/>
        <v>0</v>
      </c>
      <c r="G148" s="786"/>
      <c r="H148" s="36"/>
      <c r="I148" s="36"/>
      <c r="J148" s="36"/>
      <c r="K148" s="36"/>
      <c r="L148" s="36"/>
      <c r="M148" s="36"/>
      <c r="N148" s="36"/>
      <c r="O148" s="36"/>
      <c r="P148" s="253"/>
    </row>
    <row r="149" spans="1:17" ht="15.75" hidden="1" thickBot="1">
      <c r="A149" s="1081"/>
      <c r="B149" s="1212"/>
      <c r="C149" s="1213"/>
      <c r="D149" s="1213"/>
      <c r="E149" s="792" t="s">
        <v>180</v>
      </c>
      <c r="F149" s="570">
        <f t="shared" si="8"/>
        <v>0</v>
      </c>
      <c r="G149" s="183"/>
      <c r="H149" s="655"/>
      <c r="I149" s="655"/>
      <c r="J149" s="655"/>
      <c r="K149" s="655"/>
      <c r="L149" s="655"/>
      <c r="M149" s="655"/>
      <c r="N149" s="655"/>
      <c r="O149" s="655"/>
      <c r="P149" s="261"/>
    </row>
    <row r="150" spans="1:17">
      <c r="A150" s="1073"/>
      <c r="B150" s="1074"/>
      <c r="C150" s="1074"/>
      <c r="D150" s="1074"/>
      <c r="E150" s="1074"/>
      <c r="F150" s="1074"/>
      <c r="G150" s="1074"/>
      <c r="H150" s="1074"/>
      <c r="I150" s="1074"/>
      <c r="J150" s="1074"/>
      <c r="K150" s="1074"/>
      <c r="L150" s="1074"/>
      <c r="M150" s="1074"/>
      <c r="N150" s="1074"/>
      <c r="O150" s="1074"/>
      <c r="P150" s="1074"/>
      <c r="Q150" s="679"/>
    </row>
    <row r="151" spans="1:17" ht="23.25" hidden="1" customHeight="1">
      <c r="A151" s="1009" t="s">
        <v>212</v>
      </c>
      <c r="B151" s="1010"/>
      <c r="C151" s="1011"/>
      <c r="D151" s="107"/>
      <c r="E151" s="108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109"/>
    </row>
    <row r="152" spans="1:17" ht="22.5" hidden="1">
      <c r="A152" s="625">
        <v>1</v>
      </c>
      <c r="B152" s="568" t="s">
        <v>80</v>
      </c>
      <c r="C152" s="565" t="s">
        <v>31</v>
      </c>
      <c r="D152" s="565"/>
      <c r="E152" s="565" t="s">
        <v>81</v>
      </c>
      <c r="F152" s="121">
        <f t="shared" ref="F152:F160" si="9">SUM(H152+J152+L152+N152)</f>
        <v>0</v>
      </c>
      <c r="G152" s="121">
        <f t="shared" ref="G152:G160" si="10">SUM(I152+K152+M152+O152)</f>
        <v>0</v>
      </c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7" ht="22.5" hidden="1">
      <c r="A153" s="625">
        <v>2</v>
      </c>
      <c r="B153" s="626" t="s">
        <v>92</v>
      </c>
      <c r="C153" s="627" t="s">
        <v>31</v>
      </c>
      <c r="D153" s="627"/>
      <c r="E153" s="627" t="s">
        <v>72</v>
      </c>
      <c r="F153" s="121">
        <f t="shared" si="9"/>
        <v>0</v>
      </c>
      <c r="G153" s="121">
        <f t="shared" si="10"/>
        <v>0</v>
      </c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7" hidden="1">
      <c r="A154" s="894">
        <v>3</v>
      </c>
      <c r="B154" s="1077" t="s">
        <v>82</v>
      </c>
      <c r="C154" s="894" t="s">
        <v>31</v>
      </c>
      <c r="D154" s="894"/>
      <c r="E154" s="627" t="s">
        <v>83</v>
      </c>
      <c r="F154" s="121">
        <f t="shared" si="9"/>
        <v>0</v>
      </c>
      <c r="G154" s="121">
        <f t="shared" si="10"/>
        <v>0</v>
      </c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7" hidden="1">
      <c r="A155" s="1076"/>
      <c r="B155" s="1078"/>
      <c r="C155" s="1076"/>
      <c r="D155" s="1076"/>
      <c r="E155" s="627" t="s">
        <v>84</v>
      </c>
      <c r="F155" s="121">
        <f t="shared" si="9"/>
        <v>0</v>
      </c>
      <c r="G155" s="121">
        <f t="shared" si="10"/>
        <v>0</v>
      </c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7" hidden="1">
      <c r="A156" s="1076"/>
      <c r="B156" s="1078"/>
      <c r="C156" s="1076"/>
      <c r="D156" s="1076"/>
      <c r="E156" s="627" t="s">
        <v>157</v>
      </c>
      <c r="F156" s="121">
        <f t="shared" si="9"/>
        <v>0</v>
      </c>
      <c r="G156" s="121">
        <f t="shared" si="10"/>
        <v>0</v>
      </c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7" hidden="1">
      <c r="A157" s="895"/>
      <c r="B157" s="1079"/>
      <c r="C157" s="895"/>
      <c r="D157" s="895"/>
      <c r="E157" s="627" t="s">
        <v>53</v>
      </c>
      <c r="F157" s="121">
        <f t="shared" si="9"/>
        <v>0</v>
      </c>
      <c r="G157" s="121">
        <f t="shared" si="10"/>
        <v>0</v>
      </c>
      <c r="H157" s="36"/>
      <c r="I157" s="36"/>
      <c r="J157" s="36"/>
      <c r="K157" s="36"/>
      <c r="L157" s="36"/>
      <c r="M157" s="36"/>
      <c r="N157" s="36"/>
      <c r="O157" s="36"/>
      <c r="P157" s="104"/>
    </row>
    <row r="158" spans="1:17" ht="22.5" hidden="1">
      <c r="A158" s="625">
        <v>4</v>
      </c>
      <c r="B158" s="631" t="s">
        <v>93</v>
      </c>
      <c r="C158" s="632" t="s">
        <v>31</v>
      </c>
      <c r="D158" s="633"/>
      <c r="E158" s="632" t="s">
        <v>85</v>
      </c>
      <c r="F158" s="121">
        <f t="shared" si="9"/>
        <v>0</v>
      </c>
      <c r="G158" s="121">
        <f t="shared" si="10"/>
        <v>0</v>
      </c>
      <c r="H158" s="36"/>
      <c r="I158" s="36"/>
      <c r="J158" s="36"/>
      <c r="K158" s="36"/>
      <c r="L158" s="36"/>
      <c r="M158" s="36"/>
      <c r="N158" s="36"/>
      <c r="O158" s="36"/>
      <c r="P158" s="104"/>
    </row>
    <row r="159" spans="1:17" ht="22.5" hidden="1">
      <c r="A159" s="625">
        <v>5</v>
      </c>
      <c r="B159" s="631" t="s">
        <v>86</v>
      </c>
      <c r="C159" s="632" t="s">
        <v>31</v>
      </c>
      <c r="D159" s="633"/>
      <c r="E159" s="632" t="s">
        <v>87</v>
      </c>
      <c r="F159" s="121">
        <f t="shared" si="9"/>
        <v>0</v>
      </c>
      <c r="G159" s="121">
        <f t="shared" si="10"/>
        <v>0</v>
      </c>
      <c r="H159" s="36"/>
      <c r="I159" s="36"/>
      <c r="J159" s="36"/>
      <c r="K159" s="36"/>
      <c r="L159" s="36"/>
      <c r="M159" s="36"/>
      <c r="N159" s="36"/>
      <c r="O159" s="36"/>
      <c r="P159" s="104"/>
    </row>
    <row r="160" spans="1:17" ht="22.5" hidden="1">
      <c r="A160" s="565">
        <v>6</v>
      </c>
      <c r="B160" s="631" t="s">
        <v>88</v>
      </c>
      <c r="C160" s="632" t="s">
        <v>31</v>
      </c>
      <c r="D160" s="633"/>
      <c r="E160" s="632" t="s">
        <v>72</v>
      </c>
      <c r="F160" s="121">
        <f t="shared" si="9"/>
        <v>0</v>
      </c>
      <c r="G160" s="121">
        <f t="shared" si="10"/>
        <v>0</v>
      </c>
      <c r="H160" s="36"/>
      <c r="I160" s="36"/>
      <c r="J160" s="36"/>
      <c r="K160" s="36"/>
      <c r="L160" s="36"/>
      <c r="M160" s="36"/>
      <c r="N160" s="36"/>
      <c r="O160" s="36"/>
      <c r="P160" s="104"/>
    </row>
    <row r="161" spans="1:16" hidden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 hidden="1">
      <c r="A162" s="35"/>
      <c r="B162" s="35"/>
      <c r="C162" s="35" t="s">
        <v>249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hidden="1">
      <c r="A163" s="35"/>
      <c r="B163" s="35"/>
      <c r="C163" s="636"/>
      <c r="D163" s="637" t="s">
        <v>250</v>
      </c>
      <c r="E163" s="637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idden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hidden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38.25" customHeight="1">
      <c r="A177" s="4"/>
      <c r="B177" s="909" t="s">
        <v>235</v>
      </c>
      <c r="C177" s="909"/>
      <c r="D177" s="857" t="s">
        <v>132</v>
      </c>
      <c r="E177" s="857"/>
      <c r="F177" s="857"/>
      <c r="G177" s="857"/>
      <c r="H177" s="857"/>
      <c r="I177" s="857"/>
      <c r="J177" s="857"/>
      <c r="K177" s="857"/>
      <c r="L177" s="857"/>
      <c r="M177" s="857"/>
      <c r="N177" s="857"/>
      <c r="O177" s="857"/>
      <c r="P177" s="857"/>
    </row>
    <row r="178" spans="1:16">
      <c r="A178" s="4"/>
      <c r="B178" s="858"/>
      <c r="C178" s="858"/>
      <c r="D178" s="858"/>
      <c r="E178" s="858"/>
      <c r="F178" s="858"/>
      <c r="G178" s="858"/>
      <c r="H178" s="858"/>
      <c r="I178" s="858"/>
      <c r="J178" s="858"/>
      <c r="K178" s="858"/>
      <c r="L178" s="858"/>
      <c r="M178" s="858"/>
      <c r="N178" s="858"/>
      <c r="O178" s="858"/>
      <c r="P178" s="858"/>
    </row>
    <row r="179" spans="1:16" ht="15.75">
      <c r="A179" s="4"/>
      <c r="B179" s="859" t="s">
        <v>0</v>
      </c>
      <c r="C179" s="859"/>
      <c r="D179" s="859"/>
      <c r="E179" s="859"/>
      <c r="F179" s="859"/>
      <c r="G179" s="859"/>
      <c r="H179" s="859"/>
      <c r="I179" s="859"/>
      <c r="J179" s="859"/>
      <c r="K179" s="859"/>
      <c r="L179" s="859"/>
      <c r="M179" s="859"/>
      <c r="N179" s="859"/>
      <c r="O179" s="859"/>
      <c r="P179" s="859"/>
    </row>
    <row r="180" spans="1:16" ht="15.75">
      <c r="A180" s="4"/>
      <c r="B180" s="2"/>
      <c r="C180" s="17"/>
      <c r="D180" s="17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</row>
    <row r="181" spans="1:16">
      <c r="A181" s="4"/>
      <c r="B181" s="7" t="s">
        <v>1</v>
      </c>
      <c r="C181" s="860" t="s">
        <v>2</v>
      </c>
      <c r="D181" s="860"/>
      <c r="E181" s="860"/>
      <c r="F181" s="860"/>
      <c r="G181" s="860"/>
      <c r="H181" s="860"/>
      <c r="I181" s="860"/>
      <c r="J181" s="860"/>
      <c r="K181" s="860"/>
      <c r="L181" s="860"/>
      <c r="M181" s="860"/>
      <c r="N181" s="860"/>
      <c r="O181" s="860"/>
      <c r="P181" s="860"/>
    </row>
    <row r="182" spans="1:16">
      <c r="A182" s="4"/>
      <c r="B182" s="7" t="s">
        <v>3</v>
      </c>
      <c r="C182" s="860" t="s">
        <v>4</v>
      </c>
      <c r="D182" s="860"/>
      <c r="E182" s="860"/>
      <c r="F182" s="860"/>
      <c r="G182" s="860"/>
      <c r="H182" s="860"/>
      <c r="I182" s="860"/>
      <c r="J182" s="860"/>
      <c r="K182" s="860"/>
      <c r="L182" s="860"/>
      <c r="M182" s="860"/>
      <c r="N182" s="860"/>
      <c r="O182" s="860"/>
      <c r="P182" s="860"/>
    </row>
    <row r="183" spans="1:16">
      <c r="A183" s="4"/>
      <c r="B183" s="132" t="s">
        <v>5</v>
      </c>
      <c r="C183" s="861" t="s">
        <v>6</v>
      </c>
      <c r="D183" s="861"/>
      <c r="E183" s="861"/>
      <c r="F183" s="861"/>
      <c r="G183" s="861"/>
      <c r="H183" s="861"/>
      <c r="I183" s="861"/>
      <c r="J183" s="861"/>
      <c r="K183" s="861"/>
      <c r="L183" s="861"/>
      <c r="M183" s="861"/>
      <c r="N183" s="861"/>
      <c r="O183" s="861"/>
      <c r="P183" s="861"/>
    </row>
    <row r="184" spans="1:16">
      <c r="A184" s="4"/>
      <c r="B184" s="37" t="s">
        <v>108</v>
      </c>
      <c r="C184" s="871" t="s">
        <v>109</v>
      </c>
      <c r="D184" s="871"/>
      <c r="E184" s="871"/>
      <c r="F184" s="871"/>
      <c r="G184" s="871"/>
      <c r="H184" s="871"/>
      <c r="I184" s="871"/>
      <c r="J184" s="871"/>
      <c r="K184" s="871"/>
      <c r="L184" s="871"/>
      <c r="M184" s="871"/>
      <c r="N184" s="871"/>
      <c r="O184" s="871"/>
      <c r="P184" s="871"/>
    </row>
    <row r="185" spans="1:16">
      <c r="A185" s="4"/>
      <c r="B185" s="9" t="s">
        <v>110</v>
      </c>
      <c r="C185" s="870" t="s">
        <v>111</v>
      </c>
      <c r="D185" s="870"/>
      <c r="E185" s="870"/>
      <c r="F185" s="870"/>
      <c r="G185" s="870"/>
      <c r="H185" s="870"/>
      <c r="I185" s="870"/>
      <c r="J185" s="870"/>
      <c r="K185" s="870"/>
      <c r="L185" s="870"/>
      <c r="M185" s="870"/>
      <c r="N185" s="870"/>
      <c r="O185" s="870"/>
      <c r="P185" s="870"/>
    </row>
    <row r="186" spans="1:16" ht="15.75" thickBot="1">
      <c r="A186" s="4"/>
      <c r="B186" s="9"/>
      <c r="C186" s="872"/>
      <c r="D186" s="872"/>
      <c r="E186" s="872"/>
      <c r="F186" s="872"/>
      <c r="G186" s="872"/>
      <c r="H186" s="872"/>
      <c r="I186" s="872"/>
      <c r="J186" s="872"/>
      <c r="K186" s="872"/>
      <c r="L186" s="872"/>
      <c r="M186" s="872"/>
      <c r="N186" s="872"/>
      <c r="O186" s="872"/>
      <c r="P186" s="872"/>
    </row>
    <row r="187" spans="1:16">
      <c r="A187" s="855" t="s">
        <v>12</v>
      </c>
      <c r="B187" s="905" t="s">
        <v>13</v>
      </c>
      <c r="C187" s="854" t="s">
        <v>14</v>
      </c>
      <c r="D187" s="854"/>
      <c r="E187" s="855" t="s">
        <v>15</v>
      </c>
      <c r="F187" s="854" t="s">
        <v>16</v>
      </c>
      <c r="G187" s="854"/>
      <c r="H187" s="854"/>
      <c r="I187" s="854"/>
      <c r="J187" s="854"/>
      <c r="K187" s="854"/>
      <c r="L187" s="854"/>
      <c r="M187" s="854"/>
      <c r="N187" s="854"/>
      <c r="O187" s="854"/>
      <c r="P187" s="853" t="s">
        <v>17</v>
      </c>
    </row>
    <row r="188" spans="1:16">
      <c r="A188" s="855"/>
      <c r="B188" s="906"/>
      <c r="C188" s="854" t="s">
        <v>18</v>
      </c>
      <c r="D188" s="854" t="s">
        <v>19</v>
      </c>
      <c r="E188" s="855"/>
      <c r="F188" s="855" t="s">
        <v>28</v>
      </c>
      <c r="G188" s="856" t="s">
        <v>20</v>
      </c>
      <c r="H188" s="855" t="s">
        <v>114</v>
      </c>
      <c r="I188" s="855"/>
      <c r="J188" s="855" t="s">
        <v>115</v>
      </c>
      <c r="K188" s="855"/>
      <c r="L188" s="855" t="s">
        <v>116</v>
      </c>
      <c r="M188" s="855"/>
      <c r="N188" s="855" t="s">
        <v>117</v>
      </c>
      <c r="O188" s="855"/>
      <c r="P188" s="853"/>
    </row>
    <row r="189" spans="1:16" ht="29.25">
      <c r="A189" s="855"/>
      <c r="B189" s="907"/>
      <c r="C189" s="854"/>
      <c r="D189" s="854"/>
      <c r="E189" s="855"/>
      <c r="F189" s="855"/>
      <c r="G189" s="856"/>
      <c r="H189" s="133" t="s">
        <v>25</v>
      </c>
      <c r="I189" s="133" t="s">
        <v>26</v>
      </c>
      <c r="J189" s="133" t="s">
        <v>25</v>
      </c>
      <c r="K189" s="133" t="s">
        <v>26</v>
      </c>
      <c r="L189" s="133" t="s">
        <v>25</v>
      </c>
      <c r="M189" s="133" t="s">
        <v>26</v>
      </c>
      <c r="N189" s="133" t="s">
        <v>25</v>
      </c>
      <c r="O189" s="133" t="s">
        <v>26</v>
      </c>
      <c r="P189" s="853"/>
    </row>
    <row r="190" spans="1:16" ht="19.5" customHeight="1">
      <c r="A190" s="1119" t="s">
        <v>135</v>
      </c>
      <c r="B190" s="1120"/>
      <c r="C190" s="1120"/>
      <c r="D190" s="1120"/>
      <c r="E190" s="1120"/>
      <c r="F190" s="1120"/>
      <c r="G190" s="1120"/>
      <c r="H190" s="1120"/>
      <c r="I190" s="1120"/>
      <c r="J190" s="1120"/>
      <c r="K190" s="1120"/>
      <c r="L190" s="1120"/>
      <c r="M190" s="1120"/>
      <c r="N190" s="1120"/>
      <c r="O190" s="1120"/>
      <c r="P190" s="1121"/>
    </row>
    <row r="191" spans="1:16" ht="28.5" customHeight="1">
      <c r="A191" s="25">
        <v>1</v>
      </c>
      <c r="B191" s="24" t="s">
        <v>136</v>
      </c>
      <c r="C191" s="27" t="s">
        <v>259</v>
      </c>
      <c r="D191" s="27" t="s">
        <v>29</v>
      </c>
      <c r="E191" s="26" t="s">
        <v>34</v>
      </c>
      <c r="F191" s="121">
        <f t="shared" ref="F191:F193" si="11">SUM(H191+J191+L191+N191)</f>
        <v>17</v>
      </c>
      <c r="G191" s="121"/>
      <c r="H191" s="36">
        <v>4</v>
      </c>
      <c r="I191" s="36"/>
      <c r="J191" s="36">
        <v>3</v>
      </c>
      <c r="K191" s="36"/>
      <c r="L191" s="36">
        <v>5</v>
      </c>
      <c r="M191" s="36"/>
      <c r="N191" s="36">
        <v>5</v>
      </c>
      <c r="O191" s="36"/>
      <c r="P191" s="634" t="s">
        <v>245</v>
      </c>
    </row>
    <row r="192" spans="1:16" ht="22.5" hidden="1">
      <c r="A192" s="640">
        <v>2</v>
      </c>
      <c r="B192" s="631" t="s">
        <v>94</v>
      </c>
      <c r="C192" s="641" t="s">
        <v>259</v>
      </c>
      <c r="D192" s="641" t="s">
        <v>29</v>
      </c>
      <c r="E192" s="642" t="s">
        <v>34</v>
      </c>
      <c r="F192" s="566">
        <f t="shared" si="11"/>
        <v>0</v>
      </c>
      <c r="G192" s="121"/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ht="27" customHeight="1">
      <c r="A193" s="25">
        <v>3</v>
      </c>
      <c r="B193" s="24" t="s">
        <v>156</v>
      </c>
      <c r="C193" s="27" t="s">
        <v>259</v>
      </c>
      <c r="D193" s="27" t="s">
        <v>29</v>
      </c>
      <c r="E193" s="26" t="s">
        <v>72</v>
      </c>
      <c r="F193" s="121">
        <f t="shared" si="11"/>
        <v>50</v>
      </c>
      <c r="G193" s="121"/>
      <c r="H193" s="36">
        <v>10</v>
      </c>
      <c r="I193" s="36"/>
      <c r="J193" s="36">
        <v>10</v>
      </c>
      <c r="K193" s="36"/>
      <c r="L193" s="36">
        <v>18</v>
      </c>
      <c r="M193" s="36"/>
      <c r="N193" s="36">
        <v>12</v>
      </c>
      <c r="O193" s="36"/>
      <c r="P193" s="635" t="s">
        <v>246</v>
      </c>
    </row>
    <row r="194" spans="1:16">
      <c r="A194" s="51"/>
      <c r="B194" s="48"/>
      <c r="C194" s="52"/>
      <c r="D194" s="52"/>
      <c r="E194" s="53"/>
      <c r="F194" s="53"/>
      <c r="G194" s="44"/>
      <c r="H194" s="44"/>
      <c r="I194" s="44"/>
      <c r="J194" s="44"/>
      <c r="K194" s="44"/>
      <c r="L194" s="44"/>
      <c r="M194" s="44"/>
      <c r="N194" s="44"/>
      <c r="O194" s="44"/>
      <c r="P194" s="44"/>
    </row>
    <row r="195" spans="1:16">
      <c r="A195" s="51"/>
      <c r="B195" s="48"/>
      <c r="C195" s="52"/>
      <c r="D195" s="52"/>
      <c r="E195" s="53"/>
      <c r="F195" s="53"/>
      <c r="G195" s="44"/>
      <c r="H195" s="44"/>
      <c r="I195" s="44"/>
      <c r="J195" s="44"/>
      <c r="K195" s="44"/>
      <c r="L195" s="44"/>
      <c r="M195" s="44"/>
      <c r="N195" s="44"/>
      <c r="O195" s="44"/>
      <c r="P195" s="44"/>
    </row>
    <row r="196" spans="1:16">
      <c r="A196" s="51"/>
      <c r="B196" s="48"/>
      <c r="C196" s="52"/>
      <c r="D196" s="52"/>
      <c r="E196" s="53"/>
      <c r="F196" s="53"/>
      <c r="G196" s="44"/>
      <c r="H196" s="44"/>
      <c r="I196" s="44"/>
      <c r="J196" s="44"/>
      <c r="K196" s="44"/>
      <c r="L196" s="44"/>
      <c r="M196" s="44"/>
      <c r="N196" s="44"/>
      <c r="O196" s="44"/>
      <c r="P196" s="44"/>
    </row>
    <row r="197" spans="1:16" ht="35.25" customHeight="1">
      <c r="A197" s="51"/>
      <c r="B197" s="909" t="s">
        <v>235</v>
      </c>
      <c r="C197" s="909"/>
      <c r="D197" s="857" t="s">
        <v>132</v>
      </c>
      <c r="E197" s="857"/>
      <c r="F197" s="857"/>
      <c r="G197" s="857"/>
      <c r="H197" s="857"/>
      <c r="I197" s="857"/>
      <c r="J197" s="857"/>
      <c r="K197" s="857"/>
      <c r="L197" s="857"/>
      <c r="M197" s="857"/>
      <c r="N197" s="857"/>
      <c r="O197" s="857"/>
      <c r="P197" s="857"/>
    </row>
    <row r="198" spans="1:16">
      <c r="A198" s="51"/>
      <c r="B198" s="858"/>
      <c r="C198" s="858"/>
      <c r="D198" s="858"/>
      <c r="E198" s="858"/>
      <c r="F198" s="858"/>
      <c r="G198" s="858"/>
      <c r="H198" s="858"/>
      <c r="I198" s="858"/>
      <c r="J198" s="858"/>
      <c r="K198" s="858"/>
      <c r="L198" s="858"/>
      <c r="M198" s="858"/>
      <c r="N198" s="858"/>
      <c r="O198" s="858"/>
      <c r="P198" s="858"/>
    </row>
    <row r="199" spans="1:16" ht="15.75">
      <c r="A199" s="51"/>
      <c r="B199" s="859" t="s">
        <v>0</v>
      </c>
      <c r="C199" s="859"/>
      <c r="D199" s="859"/>
      <c r="E199" s="859"/>
      <c r="F199" s="859"/>
      <c r="G199" s="859"/>
      <c r="H199" s="859"/>
      <c r="I199" s="859"/>
      <c r="J199" s="859"/>
      <c r="K199" s="859"/>
      <c r="L199" s="859"/>
      <c r="M199" s="859"/>
      <c r="N199" s="859"/>
      <c r="O199" s="859"/>
      <c r="P199" s="859"/>
    </row>
    <row r="200" spans="1:16" ht="8.25" customHeight="1">
      <c r="A200" s="51"/>
      <c r="B200" s="2"/>
      <c r="C200" s="17"/>
      <c r="D200" s="17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</row>
    <row r="201" spans="1:16">
      <c r="A201" s="51"/>
      <c r="B201" s="7" t="s">
        <v>1</v>
      </c>
      <c r="C201" s="860" t="s">
        <v>2</v>
      </c>
      <c r="D201" s="860"/>
      <c r="E201" s="860"/>
      <c r="F201" s="860"/>
      <c r="G201" s="860"/>
      <c r="H201" s="860"/>
      <c r="I201" s="860"/>
      <c r="J201" s="860"/>
      <c r="K201" s="860"/>
      <c r="L201" s="860"/>
      <c r="M201" s="860"/>
      <c r="N201" s="860"/>
      <c r="O201" s="860"/>
      <c r="P201" s="860"/>
    </row>
    <row r="202" spans="1:16">
      <c r="A202" s="51"/>
      <c r="B202" s="7" t="s">
        <v>3</v>
      </c>
      <c r="C202" s="860" t="s">
        <v>4</v>
      </c>
      <c r="D202" s="860"/>
      <c r="E202" s="860"/>
      <c r="F202" s="860"/>
      <c r="G202" s="860"/>
      <c r="H202" s="860"/>
      <c r="I202" s="860"/>
      <c r="J202" s="860"/>
      <c r="K202" s="860"/>
      <c r="L202" s="860"/>
      <c r="M202" s="860"/>
      <c r="N202" s="860"/>
      <c r="O202" s="860"/>
      <c r="P202" s="860"/>
    </row>
    <row r="203" spans="1:16">
      <c r="A203" s="51"/>
      <c r="B203" s="132" t="s">
        <v>5</v>
      </c>
      <c r="C203" s="861" t="s">
        <v>6</v>
      </c>
      <c r="D203" s="861"/>
      <c r="E203" s="861"/>
      <c r="F203" s="861"/>
      <c r="G203" s="861"/>
      <c r="H203" s="861"/>
      <c r="I203" s="861"/>
      <c r="J203" s="861"/>
      <c r="K203" s="861"/>
      <c r="L203" s="861"/>
      <c r="M203" s="861"/>
      <c r="N203" s="861"/>
      <c r="O203" s="861"/>
      <c r="P203" s="861"/>
    </row>
    <row r="204" spans="1:16">
      <c r="A204" s="51"/>
      <c r="B204" s="37" t="s">
        <v>102</v>
      </c>
      <c r="C204" s="860" t="s">
        <v>112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 ht="23.25" customHeight="1">
      <c r="A205" s="51"/>
      <c r="B205" s="9" t="s">
        <v>104</v>
      </c>
      <c r="C205" s="860" t="s">
        <v>105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51"/>
      <c r="B206" s="14" t="s">
        <v>106</v>
      </c>
      <c r="C206" s="869" t="s">
        <v>107</v>
      </c>
      <c r="D206" s="869"/>
      <c r="E206" s="869"/>
      <c r="F206" s="869"/>
      <c r="G206" s="869"/>
      <c r="H206" s="869"/>
      <c r="I206" s="869"/>
      <c r="J206" s="869"/>
      <c r="K206" s="869"/>
      <c r="L206" s="869"/>
      <c r="M206" s="869"/>
      <c r="N206" s="869"/>
      <c r="O206" s="869"/>
      <c r="P206" s="869"/>
    </row>
    <row r="207" spans="1:16" ht="9.75" customHeight="1">
      <c r="A207" s="51"/>
      <c r="B207" s="14"/>
      <c r="C207" s="862"/>
      <c r="D207" s="862"/>
      <c r="E207" s="862"/>
      <c r="F207" s="862"/>
      <c r="G207" s="862"/>
      <c r="H207" s="862"/>
      <c r="I207" s="862"/>
      <c r="J207" s="862"/>
      <c r="K207" s="862"/>
      <c r="L207" s="862"/>
      <c r="M207" s="862"/>
      <c r="N207" s="862"/>
      <c r="O207" s="862"/>
      <c r="P207" s="862"/>
    </row>
    <row r="208" spans="1:16">
      <c r="A208" s="883" t="s">
        <v>12</v>
      </c>
      <c r="B208" s="1004" t="s">
        <v>13</v>
      </c>
      <c r="C208" s="886" t="s">
        <v>14</v>
      </c>
      <c r="D208" s="886"/>
      <c r="E208" s="883" t="s">
        <v>15</v>
      </c>
      <c r="F208" s="886" t="s">
        <v>16</v>
      </c>
      <c r="G208" s="886"/>
      <c r="H208" s="886"/>
      <c r="I208" s="886"/>
      <c r="J208" s="886"/>
      <c r="K208" s="886"/>
      <c r="L208" s="886"/>
      <c r="M208" s="886"/>
      <c r="N208" s="886"/>
      <c r="O208" s="886"/>
      <c r="P208" s="1005" t="s">
        <v>17</v>
      </c>
    </row>
    <row r="209" spans="1:16">
      <c r="A209" s="883"/>
      <c r="B209" s="879"/>
      <c r="C209" s="886" t="s">
        <v>18</v>
      </c>
      <c r="D209" s="886" t="s">
        <v>19</v>
      </c>
      <c r="E209" s="883"/>
      <c r="F209" s="883" t="s">
        <v>28</v>
      </c>
      <c r="G209" s="887" t="s">
        <v>20</v>
      </c>
      <c r="H209" s="883" t="s">
        <v>21</v>
      </c>
      <c r="I209" s="883"/>
      <c r="J209" s="883" t="s">
        <v>22</v>
      </c>
      <c r="K209" s="883"/>
      <c r="L209" s="883" t="s">
        <v>23</v>
      </c>
      <c r="M209" s="883"/>
      <c r="N209" s="883" t="s">
        <v>24</v>
      </c>
      <c r="O209" s="883"/>
      <c r="P209" s="1005"/>
    </row>
    <row r="210" spans="1:16" ht="51.75" customHeight="1">
      <c r="A210" s="883"/>
      <c r="B210" s="880"/>
      <c r="C210" s="886"/>
      <c r="D210" s="886"/>
      <c r="E210" s="883"/>
      <c r="F210" s="883"/>
      <c r="G210" s="887"/>
      <c r="H210" s="554" t="s">
        <v>25</v>
      </c>
      <c r="I210" s="554" t="s">
        <v>26</v>
      </c>
      <c r="J210" s="554" t="s">
        <v>25</v>
      </c>
      <c r="K210" s="554" t="s">
        <v>26</v>
      </c>
      <c r="L210" s="554" t="s">
        <v>25</v>
      </c>
      <c r="M210" s="554" t="s">
        <v>26</v>
      </c>
      <c r="N210" s="554" t="s">
        <v>25</v>
      </c>
      <c r="O210" s="554" t="s">
        <v>26</v>
      </c>
      <c r="P210" s="1005"/>
    </row>
    <row r="211" spans="1:16" ht="18.75" customHeight="1">
      <c r="A211" s="1189" t="s">
        <v>95</v>
      </c>
      <c r="B211" s="1085"/>
      <c r="C211" s="1085"/>
      <c r="D211" s="1085"/>
      <c r="E211" s="1085"/>
      <c r="F211" s="1085"/>
      <c r="G211" s="1085"/>
      <c r="H211" s="1085"/>
      <c r="I211" s="1085"/>
      <c r="J211" s="1085"/>
      <c r="K211" s="1085"/>
      <c r="L211" s="1085"/>
      <c r="M211" s="1085"/>
      <c r="N211" s="1085"/>
      <c r="O211" s="1085"/>
      <c r="P211" s="1086"/>
    </row>
    <row r="212" spans="1:16" ht="22.5">
      <c r="A212" s="23">
        <v>1</v>
      </c>
      <c r="B212" s="24" t="s">
        <v>133</v>
      </c>
      <c r="C212" s="23" t="s">
        <v>259</v>
      </c>
      <c r="D212" s="23" t="s">
        <v>29</v>
      </c>
      <c r="E212" s="23" t="s">
        <v>134</v>
      </c>
      <c r="F212" s="121">
        <f t="shared" ref="F212" si="12">SUM(H212+J212+L212+N212)</f>
        <v>1500</v>
      </c>
      <c r="G212" s="121">
        <f t="shared" ref="G212" si="13">SUM(I212+K212+M212+O212)</f>
        <v>0</v>
      </c>
      <c r="H212" s="89"/>
      <c r="I212" s="23"/>
      <c r="J212" s="23">
        <v>500</v>
      </c>
      <c r="K212" s="23"/>
      <c r="L212" s="23">
        <v>500</v>
      </c>
      <c r="M212" s="23"/>
      <c r="N212" s="23">
        <v>500</v>
      </c>
      <c r="O212" s="89"/>
      <c r="P212" s="89"/>
    </row>
    <row r="213" spans="1:16">
      <c r="A213" s="16"/>
      <c r="B213" s="3"/>
      <c r="C213" s="18"/>
      <c r="D213" s="1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</sheetData>
  <mergeCells count="240"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A16:A18"/>
    <mergeCell ref="B16:B18"/>
    <mergeCell ref="C16:C18"/>
    <mergeCell ref="D16:D18"/>
    <mergeCell ref="C13:C14"/>
    <mergeCell ref="D13:D14"/>
    <mergeCell ref="F13:F14"/>
    <mergeCell ref="G13:G14"/>
    <mergeCell ref="H13:I13"/>
    <mergeCell ref="J13:K13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B46:P46"/>
    <mergeCell ref="C48:P48"/>
    <mergeCell ref="C49:P49"/>
    <mergeCell ref="C50:P50"/>
    <mergeCell ref="C51:P51"/>
    <mergeCell ref="C52:P52"/>
    <mergeCell ref="A33:A36"/>
    <mergeCell ref="B33:B36"/>
    <mergeCell ref="C33:C36"/>
    <mergeCell ref="D33:D36"/>
    <mergeCell ref="P33:P36"/>
    <mergeCell ref="B44:C44"/>
    <mergeCell ref="D44:P44"/>
    <mergeCell ref="F56:F57"/>
    <mergeCell ref="G56:G57"/>
    <mergeCell ref="H56:I56"/>
    <mergeCell ref="J56:K56"/>
    <mergeCell ref="L56:M56"/>
    <mergeCell ref="N56:O56"/>
    <mergeCell ref="C53:P53"/>
    <mergeCell ref="C54:P54"/>
    <mergeCell ref="A55:A57"/>
    <mergeCell ref="B55:B57"/>
    <mergeCell ref="C55:D55"/>
    <mergeCell ref="E55:E57"/>
    <mergeCell ref="F55:O55"/>
    <mergeCell ref="P55:P57"/>
    <mergeCell ref="C56:C57"/>
    <mergeCell ref="D56:D57"/>
    <mergeCell ref="A64:A65"/>
    <mergeCell ref="B64:B65"/>
    <mergeCell ref="C64:C65"/>
    <mergeCell ref="D64:D65"/>
    <mergeCell ref="A67:A68"/>
    <mergeCell ref="B67:B68"/>
    <mergeCell ref="C67:C68"/>
    <mergeCell ref="D67:D68"/>
    <mergeCell ref="A58:P58"/>
    <mergeCell ref="A59:A60"/>
    <mergeCell ref="B59:B60"/>
    <mergeCell ref="C59:C60"/>
    <mergeCell ref="D59:D60"/>
    <mergeCell ref="A61:A62"/>
    <mergeCell ref="B61:B62"/>
    <mergeCell ref="C61:C62"/>
    <mergeCell ref="D61:D62"/>
    <mergeCell ref="A78:A79"/>
    <mergeCell ref="B78:B79"/>
    <mergeCell ref="C78:C79"/>
    <mergeCell ref="D78:D79"/>
    <mergeCell ref="A70:A71"/>
    <mergeCell ref="B70:B71"/>
    <mergeCell ref="C70:C71"/>
    <mergeCell ref="D70:D71"/>
    <mergeCell ref="A72:A75"/>
    <mergeCell ref="B72:B75"/>
    <mergeCell ref="C72:C75"/>
    <mergeCell ref="D72:D75"/>
    <mergeCell ref="P82:P84"/>
    <mergeCell ref="A85:A86"/>
    <mergeCell ref="B85:B86"/>
    <mergeCell ref="C85:C86"/>
    <mergeCell ref="D85:D86"/>
    <mergeCell ref="P85:P86"/>
    <mergeCell ref="A82:A84"/>
    <mergeCell ref="B82:B84"/>
    <mergeCell ref="C82:C84"/>
    <mergeCell ref="D82:D84"/>
    <mergeCell ref="B96:B99"/>
    <mergeCell ref="C96:C99"/>
    <mergeCell ref="D96:D99"/>
    <mergeCell ref="A100:A103"/>
    <mergeCell ref="B100:B103"/>
    <mergeCell ref="C100:C103"/>
    <mergeCell ref="D100:D103"/>
    <mergeCell ref="P88:P107"/>
    <mergeCell ref="A89:A93"/>
    <mergeCell ref="B89:B93"/>
    <mergeCell ref="C89:C93"/>
    <mergeCell ref="D89:D93"/>
    <mergeCell ref="A94:A95"/>
    <mergeCell ref="B94:B95"/>
    <mergeCell ref="C94:C95"/>
    <mergeCell ref="D94:D95"/>
    <mergeCell ref="A96:A99"/>
    <mergeCell ref="A110:E110"/>
    <mergeCell ref="A111:C111"/>
    <mergeCell ref="A112:A114"/>
    <mergeCell ref="B112:B114"/>
    <mergeCell ref="C112:C114"/>
    <mergeCell ref="D112:D114"/>
    <mergeCell ref="A104:A106"/>
    <mergeCell ref="B104:B106"/>
    <mergeCell ref="C104:C106"/>
    <mergeCell ref="D104:D106"/>
    <mergeCell ref="A108:M108"/>
    <mergeCell ref="A109:E109"/>
    <mergeCell ref="D124:D125"/>
    <mergeCell ref="A127:A129"/>
    <mergeCell ref="B127:B129"/>
    <mergeCell ref="C127:C129"/>
    <mergeCell ref="D127:D129"/>
    <mergeCell ref="A115:A121"/>
    <mergeCell ref="B115:B118"/>
    <mergeCell ref="C115:C118"/>
    <mergeCell ref="D115:D118"/>
    <mergeCell ref="B120:B121"/>
    <mergeCell ref="C120:C121"/>
    <mergeCell ref="D120:D121"/>
    <mergeCell ref="A130:C130"/>
    <mergeCell ref="B131:B132"/>
    <mergeCell ref="B139:B140"/>
    <mergeCell ref="A135:C135"/>
    <mergeCell ref="A136:A138"/>
    <mergeCell ref="B136:B138"/>
    <mergeCell ref="C136:C138"/>
    <mergeCell ref="A122:C122"/>
    <mergeCell ref="A124:A126"/>
    <mergeCell ref="B124:B125"/>
    <mergeCell ref="C124:C125"/>
    <mergeCell ref="B145:B146"/>
    <mergeCell ref="C145:C146"/>
    <mergeCell ref="D145:D146"/>
    <mergeCell ref="A147:A149"/>
    <mergeCell ref="B148:B149"/>
    <mergeCell ref="C148:C149"/>
    <mergeCell ref="D148:D149"/>
    <mergeCell ref="D136:D138"/>
    <mergeCell ref="A141:A143"/>
    <mergeCell ref="B141:B143"/>
    <mergeCell ref="C141:C143"/>
    <mergeCell ref="D141:D143"/>
    <mergeCell ref="A144:C144"/>
    <mergeCell ref="B177:C177"/>
    <mergeCell ref="D177:P177"/>
    <mergeCell ref="B178:P178"/>
    <mergeCell ref="B179:P179"/>
    <mergeCell ref="C181:P181"/>
    <mergeCell ref="C182:P182"/>
    <mergeCell ref="A150:P150"/>
    <mergeCell ref="A151:C151"/>
    <mergeCell ref="A154:A157"/>
    <mergeCell ref="B154:B157"/>
    <mergeCell ref="C154:C157"/>
    <mergeCell ref="D154:D157"/>
    <mergeCell ref="C183:P183"/>
    <mergeCell ref="C184:P184"/>
    <mergeCell ref="C185:P185"/>
    <mergeCell ref="C186:P186"/>
    <mergeCell ref="A187:A189"/>
    <mergeCell ref="B187:B189"/>
    <mergeCell ref="C187:D187"/>
    <mergeCell ref="E187:E189"/>
    <mergeCell ref="F187:O187"/>
    <mergeCell ref="P187:P189"/>
    <mergeCell ref="C202:P202"/>
    <mergeCell ref="C203:P203"/>
    <mergeCell ref="C204:P204"/>
    <mergeCell ref="C205:P205"/>
    <mergeCell ref="L188:M188"/>
    <mergeCell ref="N188:O188"/>
    <mergeCell ref="A190:P190"/>
    <mergeCell ref="B197:C197"/>
    <mergeCell ref="D197:P197"/>
    <mergeCell ref="B198:P198"/>
    <mergeCell ref="C188:C189"/>
    <mergeCell ref="D188:D189"/>
    <mergeCell ref="F188:F189"/>
    <mergeCell ref="G188:G189"/>
    <mergeCell ref="H188:I188"/>
    <mergeCell ref="J188:K188"/>
    <mergeCell ref="P15:P16"/>
    <mergeCell ref="P59:P60"/>
    <mergeCell ref="P61:P62"/>
    <mergeCell ref="P64:P65"/>
    <mergeCell ref="P70:P71"/>
    <mergeCell ref="A211:P211"/>
    <mergeCell ref="F209:F210"/>
    <mergeCell ref="G209:G210"/>
    <mergeCell ref="H209:I209"/>
    <mergeCell ref="J209:K209"/>
    <mergeCell ref="L209:M209"/>
    <mergeCell ref="N209:O209"/>
    <mergeCell ref="C206:P206"/>
    <mergeCell ref="C207:P207"/>
    <mergeCell ref="A208:A210"/>
    <mergeCell ref="B208:B210"/>
    <mergeCell ref="C208:D208"/>
    <mergeCell ref="E208:E210"/>
    <mergeCell ref="F208:O208"/>
    <mergeCell ref="P208:P210"/>
    <mergeCell ref="C209:C210"/>
    <mergeCell ref="D209:D210"/>
    <mergeCell ref="B199:P199"/>
    <mergeCell ref="C201:P201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5" orientation="landscape" r:id="rId1"/>
  <headerFoot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213"/>
  <sheetViews>
    <sheetView topLeftCell="A4" workbookViewId="0">
      <selection activeCell="A16" sqref="A16:A18"/>
    </sheetView>
  </sheetViews>
  <sheetFormatPr baseColWidth="10" defaultRowHeight="15"/>
  <cols>
    <col min="1" max="1" width="4.42578125" customWidth="1"/>
    <col min="2" max="2" width="55.7109375" customWidth="1"/>
    <col min="3" max="3" width="9.7109375" customWidth="1"/>
    <col min="4" max="4" width="11.140625" customWidth="1"/>
    <col min="5" max="5" width="18.140625" customWidth="1"/>
    <col min="6" max="6" width="9" customWidth="1"/>
    <col min="7" max="7" width="8.5703125" customWidth="1"/>
    <col min="8" max="8" width="6.140625" customWidth="1"/>
    <col min="9" max="11" width="5.7109375" customWidth="1"/>
    <col min="12" max="12" width="7.140625" customWidth="1"/>
    <col min="13" max="15" width="5.7109375" customWidth="1"/>
    <col min="16" max="16" width="17.140625" customWidth="1"/>
  </cols>
  <sheetData>
    <row r="1" spans="1:16" ht="29.25" customHeight="1">
      <c r="A1" s="16"/>
      <c r="B1" s="909" t="s">
        <v>213</v>
      </c>
      <c r="C1" s="909"/>
      <c r="D1" s="857" t="s">
        <v>130</v>
      </c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</row>
    <row r="2" spans="1:16">
      <c r="A2" s="16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16" ht="15.75">
      <c r="A3" s="16"/>
      <c r="B3" s="859" t="s">
        <v>0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16" ht="15.75">
      <c r="A4" s="16"/>
      <c r="B4" s="2"/>
      <c r="C4" s="17"/>
      <c r="D4" s="1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6"/>
      <c r="B5" s="7" t="s">
        <v>1</v>
      </c>
      <c r="C5" s="860" t="s">
        <v>2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</row>
    <row r="6" spans="1:16">
      <c r="A6" s="16"/>
      <c r="B6" s="7" t="s">
        <v>3</v>
      </c>
      <c r="C6" s="860" t="s">
        <v>4</v>
      </c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</row>
    <row r="7" spans="1:16">
      <c r="A7" s="16"/>
      <c r="B7" s="132" t="s">
        <v>5</v>
      </c>
      <c r="C7" s="861" t="s">
        <v>6</v>
      </c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</row>
    <row r="8" spans="1:16">
      <c r="A8" s="16"/>
      <c r="B8" s="37" t="s">
        <v>7</v>
      </c>
      <c r="C8" s="943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</row>
    <row r="9" spans="1:16" ht="24" customHeight="1">
      <c r="A9" s="16"/>
      <c r="B9" s="9" t="s">
        <v>9</v>
      </c>
      <c r="C9" s="944" t="s">
        <v>10</v>
      </c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</row>
    <row r="10" spans="1:16" ht="22.5" customHeight="1">
      <c r="A10" s="16"/>
      <c r="B10" s="14" t="s">
        <v>11</v>
      </c>
      <c r="C10" s="941" t="s">
        <v>113</v>
      </c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</row>
    <row r="11" spans="1:16" ht="15.75" thickBot="1">
      <c r="A11" s="16"/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231" t="s">
        <v>12</v>
      </c>
      <c r="B12" s="1234" t="s">
        <v>13</v>
      </c>
      <c r="C12" s="1235" t="s">
        <v>14</v>
      </c>
      <c r="D12" s="1235"/>
      <c r="E12" s="1236" t="s">
        <v>15</v>
      </c>
      <c r="F12" s="1235" t="s">
        <v>16</v>
      </c>
      <c r="G12" s="1235"/>
      <c r="H12" s="1235"/>
      <c r="I12" s="1235"/>
      <c r="J12" s="1235"/>
      <c r="K12" s="1235"/>
      <c r="L12" s="1235"/>
      <c r="M12" s="1235"/>
      <c r="N12" s="1235"/>
      <c r="O12" s="1235"/>
      <c r="P12" s="1237" t="s">
        <v>17</v>
      </c>
    </row>
    <row r="13" spans="1:16">
      <c r="A13" s="1232"/>
      <c r="B13" s="906"/>
      <c r="C13" s="854" t="s">
        <v>18</v>
      </c>
      <c r="D13" s="854" t="s">
        <v>19</v>
      </c>
      <c r="E13" s="855"/>
      <c r="F13" s="855" t="s">
        <v>28</v>
      </c>
      <c r="G13" s="856" t="s">
        <v>20</v>
      </c>
      <c r="H13" s="855" t="s">
        <v>21</v>
      </c>
      <c r="I13" s="855"/>
      <c r="J13" s="855" t="s">
        <v>22</v>
      </c>
      <c r="K13" s="855"/>
      <c r="L13" s="855" t="s">
        <v>23</v>
      </c>
      <c r="M13" s="855"/>
      <c r="N13" s="855" t="s">
        <v>24</v>
      </c>
      <c r="O13" s="855"/>
      <c r="P13" s="1238"/>
    </row>
    <row r="14" spans="1:16" ht="56.25" customHeight="1" thickBot="1">
      <c r="A14" s="1243"/>
      <c r="B14" s="1244"/>
      <c r="C14" s="1247"/>
      <c r="D14" s="1247"/>
      <c r="E14" s="1241"/>
      <c r="F14" s="1241"/>
      <c r="G14" s="1242"/>
      <c r="H14" s="65" t="s">
        <v>25</v>
      </c>
      <c r="I14" s="65" t="s">
        <v>26</v>
      </c>
      <c r="J14" s="65" t="s">
        <v>25</v>
      </c>
      <c r="K14" s="65" t="s">
        <v>26</v>
      </c>
      <c r="L14" s="65" t="s">
        <v>25</v>
      </c>
      <c r="M14" s="65" t="s">
        <v>26</v>
      </c>
      <c r="N14" s="65" t="s">
        <v>25</v>
      </c>
      <c r="O14" s="65" t="s">
        <v>26</v>
      </c>
      <c r="P14" s="1245"/>
    </row>
    <row r="15" spans="1:16" ht="22.5" customHeight="1">
      <c r="A15" s="1084" t="s">
        <v>27</v>
      </c>
      <c r="B15" s="1085"/>
      <c r="C15" s="1085"/>
      <c r="D15" s="1085"/>
      <c r="E15" s="1085"/>
      <c r="F15" s="1086"/>
      <c r="G15" s="384"/>
      <c r="H15" s="1154"/>
      <c r="I15" s="1154"/>
      <c r="J15" s="1154"/>
      <c r="K15" s="1154"/>
      <c r="L15" s="1154"/>
      <c r="M15" s="1154"/>
      <c r="N15" s="1154"/>
      <c r="O15" s="1154"/>
      <c r="P15" s="1246"/>
    </row>
    <row r="16" spans="1:16">
      <c r="A16" s="949">
        <v>1</v>
      </c>
      <c r="B16" s="912" t="s">
        <v>30</v>
      </c>
      <c r="C16" s="921" t="s">
        <v>214</v>
      </c>
      <c r="D16" s="921" t="s">
        <v>214</v>
      </c>
      <c r="E16" s="145" t="s">
        <v>32</v>
      </c>
      <c r="F16" s="121">
        <f>SUM(H16+J16+L16+N16)</f>
        <v>1</v>
      </c>
      <c r="G16" s="121"/>
      <c r="H16" s="280">
        <v>1</v>
      </c>
      <c r="I16" s="121"/>
      <c r="J16" s="121"/>
      <c r="K16" s="121"/>
      <c r="L16" s="121"/>
      <c r="M16" s="121"/>
      <c r="N16" s="121"/>
      <c r="O16" s="121"/>
      <c r="P16" s="146"/>
    </row>
    <row r="17" spans="1:16">
      <c r="A17" s="949"/>
      <c r="B17" s="912"/>
      <c r="C17" s="921"/>
      <c r="D17" s="921"/>
      <c r="E17" s="145" t="s">
        <v>33</v>
      </c>
      <c r="F17" s="121">
        <f t="shared" ref="F17:F18" si="0">SUM(H17+J17+L17+N17)</f>
        <v>2</v>
      </c>
      <c r="G17" s="121"/>
      <c r="H17" s="280">
        <v>2</v>
      </c>
      <c r="I17" s="121"/>
      <c r="J17" s="121"/>
      <c r="K17" s="121"/>
      <c r="L17" s="121"/>
      <c r="M17" s="121"/>
      <c r="N17" s="121"/>
      <c r="O17" s="121"/>
      <c r="P17" s="146"/>
    </row>
    <row r="18" spans="1:16">
      <c r="A18" s="949"/>
      <c r="B18" s="912"/>
      <c r="C18" s="921"/>
      <c r="D18" s="921"/>
      <c r="E18" s="145" t="s">
        <v>34</v>
      </c>
      <c r="F18" s="121">
        <f t="shared" si="0"/>
        <v>1</v>
      </c>
      <c r="G18" s="121"/>
      <c r="H18" s="280">
        <v>1</v>
      </c>
      <c r="I18" s="121"/>
      <c r="J18" s="121"/>
      <c r="K18" s="121"/>
      <c r="L18" s="121"/>
      <c r="M18" s="121"/>
      <c r="N18" s="121"/>
      <c r="O18" s="121"/>
      <c r="P18" s="146"/>
    </row>
    <row r="19" spans="1:16" ht="24" customHeight="1">
      <c r="A19" s="830" t="s">
        <v>35</v>
      </c>
      <c r="B19" s="831"/>
      <c r="C19" s="831"/>
      <c r="D19" s="831"/>
      <c r="E19" s="831"/>
      <c r="F19" s="831"/>
      <c r="G19" s="832"/>
      <c r="H19" s="1061"/>
      <c r="I19" s="1061"/>
      <c r="J19" s="1061"/>
      <c r="K19" s="1061"/>
      <c r="L19" s="1061"/>
      <c r="M19" s="1061"/>
      <c r="N19" s="1061"/>
      <c r="O19" s="1061"/>
      <c r="P19" s="1062"/>
    </row>
    <row r="20" spans="1:16">
      <c r="A20" s="924">
        <v>2</v>
      </c>
      <c r="B20" s="912" t="s">
        <v>45</v>
      </c>
      <c r="C20" s="913" t="s">
        <v>214</v>
      </c>
      <c r="D20" s="913" t="s">
        <v>214</v>
      </c>
      <c r="E20" s="144" t="s">
        <v>46</v>
      </c>
      <c r="F20" s="121">
        <f t="shared" ref="F20:F36" si="1">SUM(H20+J20+L20+N20)</f>
        <v>2</v>
      </c>
      <c r="G20" s="121"/>
      <c r="H20" s="10">
        <v>2</v>
      </c>
      <c r="I20" s="300"/>
      <c r="J20" s="300"/>
      <c r="K20" s="300"/>
      <c r="L20" s="300"/>
      <c r="M20" s="300"/>
      <c r="N20" s="300"/>
      <c r="O20" s="11"/>
      <c r="P20" s="915"/>
    </row>
    <row r="21" spans="1:16">
      <c r="A21" s="924"/>
      <c r="B21" s="912"/>
      <c r="C21" s="913"/>
      <c r="D21" s="913"/>
      <c r="E21" s="144" t="s">
        <v>47</v>
      </c>
      <c r="F21" s="121">
        <f t="shared" si="1"/>
        <v>24</v>
      </c>
      <c r="G21" s="121"/>
      <c r="H21" s="10">
        <v>6</v>
      </c>
      <c r="I21" s="300"/>
      <c r="J21" s="300">
        <v>6</v>
      </c>
      <c r="K21" s="300"/>
      <c r="L21" s="300">
        <v>6</v>
      </c>
      <c r="M21" s="300"/>
      <c r="N21" s="300">
        <v>6</v>
      </c>
      <c r="O21" s="11"/>
      <c r="P21" s="916"/>
    </row>
    <row r="22" spans="1:16">
      <c r="A22" s="924"/>
      <c r="B22" s="912"/>
      <c r="C22" s="913"/>
      <c r="D22" s="913"/>
      <c r="E22" s="144" t="s">
        <v>48</v>
      </c>
      <c r="F22" s="121">
        <f t="shared" si="1"/>
        <v>2</v>
      </c>
      <c r="G22" s="121"/>
      <c r="H22" s="10">
        <v>2</v>
      </c>
      <c r="I22" s="300"/>
      <c r="J22" s="300"/>
      <c r="K22" s="300"/>
      <c r="L22" s="300"/>
      <c r="M22" s="300"/>
      <c r="N22" s="300"/>
      <c r="O22" s="11"/>
      <c r="P22" s="916"/>
    </row>
    <row r="23" spans="1:16">
      <c r="A23" s="924"/>
      <c r="B23" s="912"/>
      <c r="C23" s="913"/>
      <c r="D23" s="913"/>
      <c r="E23" s="144" t="s">
        <v>49</v>
      </c>
      <c r="F23" s="121">
        <f t="shared" si="1"/>
        <v>12</v>
      </c>
      <c r="G23" s="121"/>
      <c r="H23" s="10">
        <v>3</v>
      </c>
      <c r="I23" s="300"/>
      <c r="J23" s="300">
        <v>3</v>
      </c>
      <c r="K23" s="300"/>
      <c r="L23" s="300">
        <v>3</v>
      </c>
      <c r="M23" s="300"/>
      <c r="N23" s="300">
        <v>3</v>
      </c>
      <c r="O23" s="11"/>
      <c r="P23" s="917"/>
    </row>
    <row r="24" spans="1:16">
      <c r="A24" s="141">
        <v>3</v>
      </c>
      <c r="B24" s="128" t="s">
        <v>50</v>
      </c>
      <c r="C24" s="140" t="s">
        <v>214</v>
      </c>
      <c r="D24" s="140" t="s">
        <v>214</v>
      </c>
      <c r="E24" s="144" t="s">
        <v>152</v>
      </c>
      <c r="F24" s="121">
        <f t="shared" si="1"/>
        <v>12</v>
      </c>
      <c r="G24" s="121"/>
      <c r="H24" s="10">
        <v>3</v>
      </c>
      <c r="I24" s="300"/>
      <c r="J24" s="300">
        <v>3</v>
      </c>
      <c r="K24" s="300"/>
      <c r="L24" s="300">
        <v>3</v>
      </c>
      <c r="M24" s="300"/>
      <c r="N24" s="300">
        <v>3</v>
      </c>
      <c r="O24" s="11"/>
      <c r="P24" s="147"/>
    </row>
    <row r="25" spans="1:16">
      <c r="A25" s="938">
        <v>4</v>
      </c>
      <c r="B25" s="821" t="s">
        <v>150</v>
      </c>
      <c r="C25" s="918" t="s">
        <v>214</v>
      </c>
      <c r="D25" s="918" t="s">
        <v>214</v>
      </c>
      <c r="E25" s="144" t="s">
        <v>55</v>
      </c>
      <c r="F25" s="121">
        <f t="shared" si="1"/>
        <v>12</v>
      </c>
      <c r="G25" s="121"/>
      <c r="H25" s="10">
        <v>3</v>
      </c>
      <c r="I25" s="300"/>
      <c r="J25" s="300">
        <v>3</v>
      </c>
      <c r="K25" s="300"/>
      <c r="L25" s="300">
        <v>3</v>
      </c>
      <c r="M25" s="300"/>
      <c r="N25" s="300">
        <v>3</v>
      </c>
      <c r="O25" s="11"/>
      <c r="P25" s="147"/>
    </row>
    <row r="26" spans="1:16">
      <c r="A26" s="939"/>
      <c r="B26" s="822"/>
      <c r="C26" s="919"/>
      <c r="D26" s="919"/>
      <c r="E26" s="144" t="s">
        <v>56</v>
      </c>
      <c r="F26" s="121">
        <f t="shared" si="1"/>
        <v>1</v>
      </c>
      <c r="G26" s="121"/>
      <c r="H26" s="10">
        <v>1</v>
      </c>
      <c r="I26" s="300"/>
      <c r="J26" s="300"/>
      <c r="K26" s="300"/>
      <c r="L26" s="300"/>
      <c r="M26" s="300"/>
      <c r="N26" s="300"/>
      <c r="O26" s="11"/>
      <c r="P26" s="147"/>
    </row>
    <row r="27" spans="1:16">
      <c r="A27" s="940"/>
      <c r="B27" s="823"/>
      <c r="C27" s="920"/>
      <c r="D27" s="920"/>
      <c r="E27" s="144" t="s">
        <v>51</v>
      </c>
      <c r="F27" s="121">
        <f t="shared" si="1"/>
        <v>12</v>
      </c>
      <c r="G27" s="121"/>
      <c r="H27" s="10">
        <v>3</v>
      </c>
      <c r="I27" s="300"/>
      <c r="J27" s="300">
        <v>3</v>
      </c>
      <c r="K27" s="300"/>
      <c r="L27" s="300">
        <v>3</v>
      </c>
      <c r="M27" s="300"/>
      <c r="N27" s="300">
        <v>3</v>
      </c>
      <c r="O27" s="11"/>
      <c r="P27" s="147"/>
    </row>
    <row r="28" spans="1:16">
      <c r="A28" s="141">
        <v>5</v>
      </c>
      <c r="B28" s="128" t="s">
        <v>144</v>
      </c>
      <c r="C28" s="140" t="s">
        <v>214</v>
      </c>
      <c r="D28" s="140" t="s">
        <v>214</v>
      </c>
      <c r="E28" s="144" t="s">
        <v>52</v>
      </c>
      <c r="F28" s="121">
        <f t="shared" si="1"/>
        <v>3</v>
      </c>
      <c r="G28" s="121"/>
      <c r="H28" s="10">
        <v>1</v>
      </c>
      <c r="I28" s="300"/>
      <c r="J28" s="300">
        <v>1</v>
      </c>
      <c r="K28" s="300"/>
      <c r="L28" s="300"/>
      <c r="M28" s="300"/>
      <c r="N28" s="300">
        <v>1</v>
      </c>
      <c r="O28" s="11"/>
      <c r="P28" s="147"/>
    </row>
    <row r="29" spans="1:16" ht="22.5">
      <c r="A29" s="141">
        <v>6</v>
      </c>
      <c r="B29" s="128" t="s">
        <v>143</v>
      </c>
      <c r="C29" s="140" t="s">
        <v>214</v>
      </c>
      <c r="D29" s="140" t="s">
        <v>214</v>
      </c>
      <c r="E29" s="144" t="s">
        <v>34</v>
      </c>
      <c r="F29" s="121">
        <f t="shared" si="1"/>
        <v>1</v>
      </c>
      <c r="G29" s="121"/>
      <c r="H29" s="10"/>
      <c r="I29" s="300"/>
      <c r="J29" s="300"/>
      <c r="K29" s="300"/>
      <c r="L29" s="300"/>
      <c r="M29" s="300"/>
      <c r="N29" s="300">
        <v>1</v>
      </c>
      <c r="O29" s="11"/>
      <c r="P29" s="147"/>
    </row>
    <row r="30" spans="1:16">
      <c r="A30" s="96">
        <v>7</v>
      </c>
      <c r="B30" s="149" t="s">
        <v>54</v>
      </c>
      <c r="C30" s="142" t="s">
        <v>214</v>
      </c>
      <c r="D30" s="142" t="s">
        <v>214</v>
      </c>
      <c r="E30" s="142" t="s">
        <v>153</v>
      </c>
      <c r="F30" s="121">
        <f t="shared" si="1"/>
        <v>12</v>
      </c>
      <c r="G30" s="121"/>
      <c r="H30" s="10">
        <v>3</v>
      </c>
      <c r="I30" s="300"/>
      <c r="J30" s="300">
        <v>3</v>
      </c>
      <c r="K30" s="300"/>
      <c r="L30" s="300">
        <v>3</v>
      </c>
      <c r="M30" s="300"/>
      <c r="N30" s="300">
        <v>3</v>
      </c>
      <c r="O30" s="11"/>
      <c r="P30" s="147"/>
    </row>
    <row r="31" spans="1:16">
      <c r="A31" s="863">
        <v>8</v>
      </c>
      <c r="B31" s="865" t="s">
        <v>145</v>
      </c>
      <c r="C31" s="867" t="s">
        <v>214</v>
      </c>
      <c r="D31" s="867" t="s">
        <v>214</v>
      </c>
      <c r="E31" s="142" t="s">
        <v>146</v>
      </c>
      <c r="F31" s="121">
        <f t="shared" si="1"/>
        <v>120</v>
      </c>
      <c r="G31" s="121"/>
      <c r="H31" s="10">
        <v>30</v>
      </c>
      <c r="I31" s="300"/>
      <c r="J31" s="300">
        <v>30</v>
      </c>
      <c r="K31" s="300"/>
      <c r="L31" s="300">
        <v>30</v>
      </c>
      <c r="M31" s="300"/>
      <c r="N31" s="300">
        <v>30</v>
      </c>
      <c r="O31" s="11"/>
      <c r="P31" s="136"/>
    </row>
    <row r="32" spans="1:16">
      <c r="A32" s="864"/>
      <c r="B32" s="866"/>
      <c r="C32" s="868"/>
      <c r="D32" s="868"/>
      <c r="E32" s="142" t="s">
        <v>147</v>
      </c>
      <c r="F32" s="121">
        <f t="shared" si="1"/>
        <v>120</v>
      </c>
      <c r="G32" s="121"/>
      <c r="H32" s="10">
        <v>30</v>
      </c>
      <c r="I32" s="300"/>
      <c r="J32" s="300">
        <v>30</v>
      </c>
      <c r="K32" s="300"/>
      <c r="L32" s="300">
        <v>30</v>
      </c>
      <c r="M32" s="300"/>
      <c r="N32" s="300">
        <v>30</v>
      </c>
      <c r="O32" s="11"/>
      <c r="P32" s="136"/>
    </row>
    <row r="33" spans="1:16">
      <c r="A33" s="1092">
        <v>9</v>
      </c>
      <c r="B33" s="1094" t="s">
        <v>151</v>
      </c>
      <c r="C33" s="1096"/>
      <c r="D33" s="1096"/>
      <c r="E33" s="638" t="s">
        <v>40</v>
      </c>
      <c r="F33" s="566">
        <f t="shared" si="1"/>
        <v>0</v>
      </c>
      <c r="G33" s="121"/>
      <c r="H33" s="13"/>
      <c r="I33" s="13"/>
      <c r="J33" s="13"/>
      <c r="K33" s="13"/>
      <c r="L33" s="13"/>
      <c r="M33" s="13"/>
      <c r="N33" s="13"/>
      <c r="O33" s="13"/>
      <c r="P33" s="935"/>
    </row>
    <row r="34" spans="1:16">
      <c r="A34" s="1092"/>
      <c r="B34" s="1094"/>
      <c r="C34" s="1096"/>
      <c r="D34" s="1096"/>
      <c r="E34" s="638" t="s">
        <v>41</v>
      </c>
      <c r="F34" s="566">
        <f t="shared" si="1"/>
        <v>0</v>
      </c>
      <c r="G34" s="121"/>
      <c r="H34" s="13"/>
      <c r="I34" s="13"/>
      <c r="J34" s="13"/>
      <c r="K34" s="13"/>
      <c r="L34" s="13"/>
      <c r="M34" s="13"/>
      <c r="N34" s="13"/>
      <c r="O34" s="13"/>
      <c r="P34" s="936"/>
    </row>
    <row r="35" spans="1:16">
      <c r="A35" s="1092"/>
      <c r="B35" s="1094"/>
      <c r="C35" s="1096"/>
      <c r="D35" s="1096"/>
      <c r="E35" s="638" t="s">
        <v>42</v>
      </c>
      <c r="F35" s="566">
        <f t="shared" si="1"/>
        <v>0</v>
      </c>
      <c r="G35" s="121"/>
      <c r="H35" s="13"/>
      <c r="I35" s="13"/>
      <c r="J35" s="13"/>
      <c r="K35" s="13"/>
      <c r="L35" s="13"/>
      <c r="M35" s="13"/>
      <c r="N35" s="13"/>
      <c r="O35" s="13"/>
      <c r="P35" s="936"/>
    </row>
    <row r="36" spans="1:16" ht="15.75" thickBot="1">
      <c r="A36" s="1093"/>
      <c r="B36" s="1095"/>
      <c r="C36" s="1097"/>
      <c r="D36" s="1097"/>
      <c r="E36" s="639" t="s">
        <v>43</v>
      </c>
      <c r="F36" s="570">
        <f t="shared" si="1"/>
        <v>0</v>
      </c>
      <c r="G36" s="183"/>
      <c r="H36" s="63"/>
      <c r="I36" s="63"/>
      <c r="J36" s="63"/>
      <c r="K36" s="63"/>
      <c r="L36" s="63"/>
      <c r="M36" s="63"/>
      <c r="N36" s="63"/>
      <c r="O36" s="63"/>
      <c r="P36" s="937"/>
    </row>
    <row r="37" spans="1:16">
      <c r="A37" s="66"/>
      <c r="B37" s="69"/>
      <c r="C37" s="67"/>
      <c r="D37" s="67"/>
      <c r="E37" s="67"/>
      <c r="F37" s="42"/>
      <c r="G37" s="43"/>
      <c r="H37" s="68"/>
      <c r="I37" s="68"/>
      <c r="J37" s="68"/>
      <c r="K37" s="68"/>
      <c r="L37" s="68"/>
      <c r="M37" s="68"/>
      <c r="N37" s="68"/>
      <c r="O37" s="68"/>
      <c r="P37" s="4"/>
    </row>
    <row r="38" spans="1:16">
      <c r="A38" s="66"/>
      <c r="B38" s="69"/>
      <c r="C38" s="67"/>
      <c r="D38" s="67"/>
      <c r="E38" s="67"/>
      <c r="F38" s="42"/>
      <c r="G38" s="43"/>
      <c r="H38" s="68"/>
      <c r="I38" s="68"/>
      <c r="J38" s="68"/>
      <c r="K38" s="68"/>
      <c r="L38" s="68"/>
      <c r="M38" s="68"/>
      <c r="N38" s="68"/>
      <c r="O38" s="68"/>
      <c r="P38" s="4"/>
    </row>
    <row r="39" spans="1:16">
      <c r="A39" s="66"/>
      <c r="B39" s="69"/>
      <c r="C39" s="67"/>
      <c r="D39" s="67"/>
      <c r="E39" s="67"/>
      <c r="F39" s="42"/>
      <c r="G39" s="43"/>
      <c r="H39" s="68"/>
      <c r="I39" s="68"/>
      <c r="J39" s="68"/>
      <c r="K39" s="68"/>
      <c r="L39" s="68"/>
      <c r="M39" s="68"/>
      <c r="N39" s="68"/>
      <c r="O39" s="68"/>
      <c r="P39" s="4"/>
    </row>
    <row r="40" spans="1:16" hidden="1">
      <c r="A40" s="66"/>
      <c r="B40" s="69"/>
      <c r="C40" s="67"/>
      <c r="D40" s="67"/>
      <c r="E40" s="67"/>
      <c r="F40" s="42"/>
      <c r="G40" s="43"/>
      <c r="H40" s="68"/>
      <c r="I40" s="68"/>
      <c r="J40" s="68"/>
      <c r="K40" s="68"/>
      <c r="L40" s="68"/>
      <c r="M40" s="68"/>
      <c r="N40" s="68"/>
      <c r="O40" s="68"/>
      <c r="P40" s="665"/>
    </row>
    <row r="41" spans="1:16" hidden="1">
      <c r="A41" s="66"/>
      <c r="B41" s="69"/>
      <c r="C41" s="67"/>
      <c r="D41" s="67"/>
      <c r="E41" s="67"/>
      <c r="F41" s="42"/>
      <c r="G41" s="43"/>
      <c r="H41" s="68"/>
      <c r="I41" s="68"/>
      <c r="J41" s="68"/>
      <c r="K41" s="68"/>
      <c r="L41" s="68"/>
      <c r="M41" s="68"/>
      <c r="N41" s="68"/>
      <c r="O41" s="68"/>
      <c r="P41" s="665"/>
    </row>
    <row r="42" spans="1:16" hidden="1">
      <c r="A42" s="66"/>
      <c r="B42" s="69"/>
      <c r="C42" s="67"/>
      <c r="D42" s="67"/>
      <c r="E42" s="67"/>
      <c r="F42" s="42"/>
      <c r="G42" s="43"/>
      <c r="H42" s="68"/>
      <c r="I42" s="68"/>
      <c r="J42" s="68"/>
      <c r="K42" s="68"/>
      <c r="L42" s="68"/>
      <c r="M42" s="68"/>
      <c r="N42" s="68"/>
      <c r="O42" s="68"/>
      <c r="P42" s="4"/>
    </row>
    <row r="43" spans="1:16" hidden="1">
      <c r="A43" s="66"/>
      <c r="B43" s="69"/>
      <c r="C43" s="67"/>
      <c r="D43" s="67"/>
      <c r="E43" s="67"/>
      <c r="F43" s="42"/>
      <c r="G43" s="43"/>
      <c r="H43" s="68"/>
      <c r="I43" s="68"/>
      <c r="J43" s="68"/>
      <c r="K43" s="68"/>
      <c r="L43" s="68"/>
      <c r="M43" s="68"/>
      <c r="N43" s="68"/>
      <c r="O43" s="68"/>
      <c r="P43" s="4"/>
    </row>
    <row r="44" spans="1:16" ht="36.75" customHeight="1">
      <c r="A44" s="16"/>
      <c r="B44" s="909" t="s">
        <v>213</v>
      </c>
      <c r="C44" s="909"/>
      <c r="D44" s="857" t="s">
        <v>131</v>
      </c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</row>
    <row r="45" spans="1:16" ht="10.5" customHeight="1">
      <c r="A45" s="16"/>
      <c r="B45" s="663"/>
      <c r="C45" s="663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</row>
    <row r="46" spans="1:16" ht="15.75">
      <c r="A46" s="4"/>
      <c r="B46" s="859" t="s">
        <v>0</v>
      </c>
      <c r="C46" s="859"/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859"/>
      <c r="O46" s="859"/>
      <c r="P46" s="859"/>
    </row>
    <row r="47" spans="1:16" ht="10.5" customHeight="1">
      <c r="A47" s="35"/>
      <c r="B47" s="2"/>
      <c r="C47" s="17"/>
      <c r="D47" s="17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>
      <c r="A48" s="35"/>
      <c r="B48" s="7" t="s">
        <v>1</v>
      </c>
      <c r="C48" s="860" t="s">
        <v>2</v>
      </c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</row>
    <row r="49" spans="1:16">
      <c r="A49" s="35"/>
      <c r="B49" s="7" t="s">
        <v>3</v>
      </c>
      <c r="C49" s="860" t="s">
        <v>4</v>
      </c>
      <c r="D49" s="860"/>
      <c r="E49" s="860"/>
      <c r="F49" s="860"/>
      <c r="G49" s="860"/>
      <c r="H49" s="860"/>
      <c r="I49" s="860"/>
      <c r="J49" s="860"/>
      <c r="K49" s="860"/>
      <c r="L49" s="860"/>
      <c r="M49" s="860"/>
      <c r="N49" s="860"/>
      <c r="O49" s="860"/>
      <c r="P49" s="860"/>
    </row>
    <row r="50" spans="1:16">
      <c r="A50" s="35"/>
      <c r="B50" s="132" t="s">
        <v>5</v>
      </c>
      <c r="C50" s="861" t="s">
        <v>6</v>
      </c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861"/>
      <c r="P50" s="861"/>
    </row>
    <row r="51" spans="1:16">
      <c r="A51" s="35"/>
      <c r="B51" s="37" t="s">
        <v>102</v>
      </c>
      <c r="C51" s="860" t="s">
        <v>103</v>
      </c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P51" s="860"/>
    </row>
    <row r="52" spans="1:16" ht="24" customHeight="1">
      <c r="A52" s="35"/>
      <c r="B52" s="9" t="s">
        <v>104</v>
      </c>
      <c r="C52" s="860" t="s">
        <v>215</v>
      </c>
      <c r="D52" s="860"/>
      <c r="E52" s="860"/>
      <c r="F52" s="860"/>
      <c r="G52" s="860"/>
      <c r="H52" s="860"/>
      <c r="I52" s="860"/>
      <c r="J52" s="860"/>
      <c r="K52" s="860"/>
      <c r="L52" s="860"/>
      <c r="M52" s="860"/>
      <c r="N52" s="860"/>
      <c r="O52" s="860"/>
      <c r="P52" s="860"/>
    </row>
    <row r="53" spans="1:16">
      <c r="A53" s="35"/>
      <c r="B53" s="14" t="s">
        <v>106</v>
      </c>
      <c r="C53" s="869" t="s">
        <v>107</v>
      </c>
      <c r="D53" s="869"/>
      <c r="E53" s="869"/>
      <c r="F53" s="869"/>
      <c r="G53" s="869"/>
      <c r="H53" s="869"/>
      <c r="I53" s="869"/>
      <c r="J53" s="869"/>
      <c r="K53" s="869"/>
      <c r="L53" s="869"/>
      <c r="M53" s="869"/>
      <c r="N53" s="869"/>
      <c r="O53" s="869"/>
      <c r="P53" s="869"/>
    </row>
    <row r="54" spans="1:16" ht="9.75" customHeight="1" thickBot="1">
      <c r="A54" s="35"/>
      <c r="B54" s="14"/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</row>
    <row r="55" spans="1:16">
      <c r="A55" s="1231" t="s">
        <v>12</v>
      </c>
      <c r="B55" s="1234" t="s">
        <v>13</v>
      </c>
      <c r="C55" s="1235" t="s">
        <v>14</v>
      </c>
      <c r="D55" s="1235"/>
      <c r="E55" s="1236" t="s">
        <v>15</v>
      </c>
      <c r="F55" s="1235" t="s">
        <v>16</v>
      </c>
      <c r="G55" s="1235"/>
      <c r="H55" s="1235"/>
      <c r="I55" s="1235"/>
      <c r="J55" s="1235"/>
      <c r="K55" s="1235"/>
      <c r="L55" s="1235"/>
      <c r="M55" s="1235"/>
      <c r="N55" s="1235"/>
      <c r="O55" s="1235"/>
      <c r="P55" s="1237" t="s">
        <v>17</v>
      </c>
    </row>
    <row r="56" spans="1:16">
      <c r="A56" s="1232"/>
      <c r="B56" s="906"/>
      <c r="C56" s="854" t="s">
        <v>18</v>
      </c>
      <c r="D56" s="854" t="s">
        <v>19</v>
      </c>
      <c r="E56" s="855"/>
      <c r="F56" s="855" t="s">
        <v>28</v>
      </c>
      <c r="G56" s="856" t="s">
        <v>20</v>
      </c>
      <c r="H56" s="855" t="s">
        <v>114</v>
      </c>
      <c r="I56" s="855"/>
      <c r="J56" s="855" t="s">
        <v>115</v>
      </c>
      <c r="K56" s="855"/>
      <c r="L56" s="855" t="s">
        <v>116</v>
      </c>
      <c r="M56" s="855"/>
      <c r="N56" s="855" t="s">
        <v>117</v>
      </c>
      <c r="O56" s="855"/>
      <c r="P56" s="1238"/>
    </row>
    <row r="57" spans="1:16" ht="56.25" customHeight="1" thickBot="1">
      <c r="A57" s="1233"/>
      <c r="B57" s="906"/>
      <c r="C57" s="1240"/>
      <c r="D57" s="1240"/>
      <c r="E57" s="905"/>
      <c r="F57" s="905"/>
      <c r="G57" s="1230"/>
      <c r="H57" s="691" t="s">
        <v>25</v>
      </c>
      <c r="I57" s="691" t="s">
        <v>26</v>
      </c>
      <c r="J57" s="691" t="s">
        <v>25</v>
      </c>
      <c r="K57" s="691" t="s">
        <v>26</v>
      </c>
      <c r="L57" s="691" t="s">
        <v>25</v>
      </c>
      <c r="M57" s="691" t="s">
        <v>26</v>
      </c>
      <c r="N57" s="691" t="s">
        <v>25</v>
      </c>
      <c r="O57" s="691" t="s">
        <v>26</v>
      </c>
      <c r="P57" s="1239"/>
    </row>
    <row r="58" spans="1:16" ht="19.5" customHeight="1" thickBot="1">
      <c r="A58" s="1039" t="s">
        <v>57</v>
      </c>
      <c r="B58" s="1040"/>
      <c r="C58" s="1040"/>
      <c r="D58" s="1040"/>
      <c r="E58" s="1040"/>
      <c r="F58" s="1040"/>
      <c r="G58" s="1040"/>
      <c r="H58" s="1040"/>
      <c r="I58" s="1040"/>
      <c r="J58" s="1040"/>
      <c r="K58" s="1040"/>
      <c r="L58" s="1040"/>
      <c r="M58" s="1040"/>
      <c r="N58" s="1040"/>
      <c r="O58" s="1040"/>
      <c r="P58" s="1041"/>
    </row>
    <row r="59" spans="1:16" ht="18.75" customHeight="1">
      <c r="A59" s="820">
        <v>1</v>
      </c>
      <c r="B59" s="823" t="s">
        <v>59</v>
      </c>
      <c r="C59" s="907" t="s">
        <v>214</v>
      </c>
      <c r="D59" s="907" t="s">
        <v>29</v>
      </c>
      <c r="E59" s="583" t="s">
        <v>154</v>
      </c>
      <c r="F59" s="223">
        <f t="shared" ref="F59:F79" si="2">SUM(H59+J59+L59+N59)</f>
        <v>12</v>
      </c>
      <c r="G59" s="223"/>
      <c r="H59" s="574">
        <v>3</v>
      </c>
      <c r="I59" s="574"/>
      <c r="J59" s="574">
        <v>3</v>
      </c>
      <c r="K59" s="574"/>
      <c r="L59" s="574">
        <v>3</v>
      </c>
      <c r="M59" s="574"/>
      <c r="N59" s="574">
        <v>3</v>
      </c>
      <c r="O59" s="574"/>
      <c r="P59" s="393"/>
    </row>
    <row r="60" spans="1:16" ht="19.5" customHeight="1">
      <c r="A60" s="949"/>
      <c r="B60" s="912"/>
      <c r="C60" s="914"/>
      <c r="D60" s="914"/>
      <c r="E60" s="587" t="s">
        <v>34</v>
      </c>
      <c r="F60" s="613">
        <f t="shared" si="2"/>
        <v>12</v>
      </c>
      <c r="G60" s="613"/>
      <c r="H60" s="592">
        <v>3</v>
      </c>
      <c r="I60" s="592"/>
      <c r="J60" s="592">
        <v>3</v>
      </c>
      <c r="K60" s="592"/>
      <c r="L60" s="592">
        <v>3</v>
      </c>
      <c r="M60" s="592"/>
      <c r="N60" s="592">
        <v>3</v>
      </c>
      <c r="O60" s="592"/>
      <c r="P60" s="597"/>
    </row>
    <row r="61" spans="1:16" ht="18.75" customHeight="1">
      <c r="A61" s="949">
        <v>2</v>
      </c>
      <c r="B61" s="912" t="s">
        <v>61</v>
      </c>
      <c r="C61" s="914" t="s">
        <v>214</v>
      </c>
      <c r="D61" s="914" t="s">
        <v>29</v>
      </c>
      <c r="E61" s="587" t="s">
        <v>154</v>
      </c>
      <c r="F61" s="613">
        <f t="shared" si="2"/>
        <v>12</v>
      </c>
      <c r="G61" s="613"/>
      <c r="H61" s="592">
        <v>3</v>
      </c>
      <c r="I61" s="592"/>
      <c r="J61" s="592">
        <v>3</v>
      </c>
      <c r="K61" s="592"/>
      <c r="L61" s="592">
        <v>3</v>
      </c>
      <c r="M61" s="592"/>
      <c r="N61" s="592">
        <v>3</v>
      </c>
      <c r="O61" s="592"/>
      <c r="P61" s="597"/>
    </row>
    <row r="62" spans="1:16" ht="20.25" customHeight="1">
      <c r="A62" s="949"/>
      <c r="B62" s="912"/>
      <c r="C62" s="914"/>
      <c r="D62" s="914"/>
      <c r="E62" s="587" t="s">
        <v>34</v>
      </c>
      <c r="F62" s="613">
        <f t="shared" si="2"/>
        <v>12</v>
      </c>
      <c r="G62" s="613"/>
      <c r="H62" s="592">
        <v>3</v>
      </c>
      <c r="I62" s="592"/>
      <c r="J62" s="592">
        <v>3</v>
      </c>
      <c r="K62" s="592"/>
      <c r="L62" s="592">
        <v>3</v>
      </c>
      <c r="M62" s="592"/>
      <c r="N62" s="592">
        <v>3</v>
      </c>
      <c r="O62" s="592"/>
      <c r="P62" s="597"/>
    </row>
    <row r="63" spans="1:16" ht="22.5">
      <c r="A63" s="599">
        <v>3</v>
      </c>
      <c r="B63" s="581" t="s">
        <v>62</v>
      </c>
      <c r="C63" s="587" t="s">
        <v>214</v>
      </c>
      <c r="D63" s="587" t="s">
        <v>29</v>
      </c>
      <c r="E63" s="587" t="s">
        <v>58</v>
      </c>
      <c r="F63" s="613">
        <f t="shared" si="2"/>
        <v>12</v>
      </c>
      <c r="G63" s="613"/>
      <c r="H63" s="592">
        <v>3</v>
      </c>
      <c r="I63" s="592"/>
      <c r="J63" s="592">
        <v>3</v>
      </c>
      <c r="K63" s="592"/>
      <c r="L63" s="592">
        <v>3</v>
      </c>
      <c r="M63" s="592"/>
      <c r="N63" s="592">
        <v>3</v>
      </c>
      <c r="O63" s="592"/>
      <c r="P63" s="597"/>
    </row>
    <row r="64" spans="1:16" ht="18.75" customHeight="1">
      <c r="A64" s="949">
        <v>4</v>
      </c>
      <c r="B64" s="912" t="s">
        <v>98</v>
      </c>
      <c r="C64" s="914" t="s">
        <v>214</v>
      </c>
      <c r="D64" s="914" t="s">
        <v>29</v>
      </c>
      <c r="E64" s="587" t="s">
        <v>155</v>
      </c>
      <c r="F64" s="613">
        <f t="shared" si="2"/>
        <v>2</v>
      </c>
      <c r="G64" s="613"/>
      <c r="H64" s="592"/>
      <c r="I64" s="592"/>
      <c r="J64" s="592">
        <v>1</v>
      </c>
      <c r="K64" s="592"/>
      <c r="L64" s="592"/>
      <c r="M64" s="592"/>
      <c r="N64" s="592">
        <v>1</v>
      </c>
      <c r="O64" s="592"/>
      <c r="P64" s="597"/>
    </row>
    <row r="65" spans="1:16" ht="18.75" customHeight="1">
      <c r="A65" s="949"/>
      <c r="B65" s="912"/>
      <c r="C65" s="914"/>
      <c r="D65" s="914"/>
      <c r="E65" s="587" t="s">
        <v>64</v>
      </c>
      <c r="F65" s="613">
        <f t="shared" si="2"/>
        <v>2</v>
      </c>
      <c r="G65" s="613"/>
      <c r="H65" s="592"/>
      <c r="I65" s="592"/>
      <c r="J65" s="592">
        <v>1</v>
      </c>
      <c r="K65" s="592"/>
      <c r="L65" s="592"/>
      <c r="M65" s="592"/>
      <c r="N65" s="592">
        <v>1</v>
      </c>
      <c r="O65" s="592"/>
      <c r="P65" s="597"/>
    </row>
    <row r="66" spans="1:16" ht="22.5">
      <c r="A66" s="599">
        <v>5</v>
      </c>
      <c r="B66" s="581" t="s">
        <v>99</v>
      </c>
      <c r="C66" s="587" t="s">
        <v>214</v>
      </c>
      <c r="D66" s="587" t="s">
        <v>29</v>
      </c>
      <c r="E66" s="587" t="s">
        <v>58</v>
      </c>
      <c r="F66" s="613">
        <f t="shared" si="2"/>
        <v>12</v>
      </c>
      <c r="G66" s="613"/>
      <c r="H66" s="592">
        <v>3</v>
      </c>
      <c r="I66" s="592"/>
      <c r="J66" s="592">
        <v>3</v>
      </c>
      <c r="K66" s="592"/>
      <c r="L66" s="592">
        <v>3</v>
      </c>
      <c r="M66" s="592"/>
      <c r="N66" s="592">
        <v>3</v>
      </c>
      <c r="O66" s="592"/>
      <c r="P66" s="597"/>
    </row>
    <row r="67" spans="1:16">
      <c r="A67" s="949">
        <v>6</v>
      </c>
      <c r="B67" s="912" t="s">
        <v>65</v>
      </c>
      <c r="C67" s="921" t="s">
        <v>214</v>
      </c>
      <c r="D67" s="921" t="s">
        <v>29</v>
      </c>
      <c r="E67" s="592" t="s">
        <v>58</v>
      </c>
      <c r="F67" s="613">
        <f t="shared" si="2"/>
        <v>12</v>
      </c>
      <c r="G67" s="613"/>
      <c r="H67" s="592">
        <v>3</v>
      </c>
      <c r="I67" s="592"/>
      <c r="J67" s="592">
        <v>3</v>
      </c>
      <c r="K67" s="592"/>
      <c r="L67" s="592">
        <v>3</v>
      </c>
      <c r="M67" s="592"/>
      <c r="N67" s="592">
        <v>3</v>
      </c>
      <c r="O67" s="592"/>
      <c r="P67" s="597"/>
    </row>
    <row r="68" spans="1:16">
      <c r="A68" s="949"/>
      <c r="B68" s="912"/>
      <c r="C68" s="921"/>
      <c r="D68" s="921"/>
      <c r="E68" s="592" t="s">
        <v>34</v>
      </c>
      <c r="F68" s="613">
        <f t="shared" si="2"/>
        <v>12</v>
      </c>
      <c r="G68" s="613"/>
      <c r="H68" s="592">
        <v>3</v>
      </c>
      <c r="I68" s="592"/>
      <c r="J68" s="592">
        <v>3</v>
      </c>
      <c r="K68" s="592"/>
      <c r="L68" s="592">
        <v>3</v>
      </c>
      <c r="M68" s="592"/>
      <c r="N68" s="592">
        <v>3</v>
      </c>
      <c r="O68" s="592"/>
      <c r="P68" s="597"/>
    </row>
    <row r="69" spans="1:16" ht="22.5">
      <c r="A69" s="599">
        <v>7</v>
      </c>
      <c r="B69" s="581" t="s">
        <v>74</v>
      </c>
      <c r="C69" s="587" t="s">
        <v>214</v>
      </c>
      <c r="D69" s="587" t="s">
        <v>29</v>
      </c>
      <c r="E69" s="587" t="s">
        <v>58</v>
      </c>
      <c r="F69" s="613">
        <f t="shared" si="2"/>
        <v>12</v>
      </c>
      <c r="G69" s="613"/>
      <c r="H69" s="592">
        <v>3</v>
      </c>
      <c r="I69" s="592"/>
      <c r="J69" s="592">
        <v>3</v>
      </c>
      <c r="K69" s="592"/>
      <c r="L69" s="592">
        <v>3</v>
      </c>
      <c r="M69" s="592"/>
      <c r="N69" s="592">
        <v>3</v>
      </c>
      <c r="O69" s="592"/>
      <c r="P69" s="597"/>
    </row>
    <row r="70" spans="1:16">
      <c r="A70" s="949">
        <v>8</v>
      </c>
      <c r="B70" s="912" t="s">
        <v>66</v>
      </c>
      <c r="C70" s="914" t="s">
        <v>214</v>
      </c>
      <c r="D70" s="914" t="s">
        <v>29</v>
      </c>
      <c r="E70" s="587" t="s">
        <v>63</v>
      </c>
      <c r="F70" s="613">
        <f t="shared" si="2"/>
        <v>2</v>
      </c>
      <c r="G70" s="613"/>
      <c r="H70" s="592"/>
      <c r="I70" s="592"/>
      <c r="J70" s="592">
        <v>1</v>
      </c>
      <c r="K70" s="592"/>
      <c r="L70" s="592"/>
      <c r="M70" s="592"/>
      <c r="N70" s="592">
        <v>1</v>
      </c>
      <c r="O70" s="592"/>
      <c r="P70" s="597"/>
    </row>
    <row r="71" spans="1:16">
      <c r="A71" s="949"/>
      <c r="B71" s="912"/>
      <c r="C71" s="914"/>
      <c r="D71" s="914"/>
      <c r="E71" s="587" t="s">
        <v>64</v>
      </c>
      <c r="F71" s="613">
        <f t="shared" si="2"/>
        <v>2</v>
      </c>
      <c r="G71" s="613"/>
      <c r="H71" s="592"/>
      <c r="I71" s="592"/>
      <c r="J71" s="592">
        <v>1</v>
      </c>
      <c r="K71" s="592"/>
      <c r="L71" s="592"/>
      <c r="M71" s="592"/>
      <c r="N71" s="592">
        <v>1</v>
      </c>
      <c r="O71" s="592"/>
      <c r="P71" s="597"/>
    </row>
    <row r="72" spans="1:16">
      <c r="A72" s="949">
        <v>9</v>
      </c>
      <c r="B72" s="912" t="s">
        <v>67</v>
      </c>
      <c r="C72" s="914" t="s">
        <v>214</v>
      </c>
      <c r="D72" s="914" t="s">
        <v>29</v>
      </c>
      <c r="E72" s="587" t="s">
        <v>68</v>
      </c>
      <c r="F72" s="613">
        <f t="shared" si="2"/>
        <v>500</v>
      </c>
      <c r="G72" s="613"/>
      <c r="H72" s="592"/>
      <c r="I72" s="592"/>
      <c r="J72" s="592"/>
      <c r="K72" s="592"/>
      <c r="L72" s="592">
        <v>500</v>
      </c>
      <c r="M72" s="592"/>
      <c r="N72" s="592"/>
      <c r="O72" s="592"/>
      <c r="P72" s="597"/>
    </row>
    <row r="73" spans="1:16">
      <c r="A73" s="949"/>
      <c r="B73" s="912"/>
      <c r="C73" s="914"/>
      <c r="D73" s="914"/>
      <c r="E73" s="587" t="s">
        <v>36</v>
      </c>
      <c r="F73" s="613">
        <f t="shared" si="2"/>
        <v>2</v>
      </c>
      <c r="G73" s="613"/>
      <c r="H73" s="592"/>
      <c r="I73" s="592"/>
      <c r="J73" s="592"/>
      <c r="K73" s="592"/>
      <c r="L73" s="592">
        <v>2</v>
      </c>
      <c r="M73" s="592"/>
      <c r="N73" s="592"/>
      <c r="O73" s="592"/>
      <c r="P73" s="597"/>
    </row>
    <row r="74" spans="1:16" ht="22.5">
      <c r="A74" s="949"/>
      <c r="B74" s="912"/>
      <c r="C74" s="914"/>
      <c r="D74" s="914"/>
      <c r="E74" s="587" t="s">
        <v>69</v>
      </c>
      <c r="F74" s="613">
        <f t="shared" si="2"/>
        <v>360</v>
      </c>
      <c r="G74" s="613"/>
      <c r="H74" s="592">
        <v>90</v>
      </c>
      <c r="I74" s="592"/>
      <c r="J74" s="592">
        <v>90</v>
      </c>
      <c r="K74" s="592"/>
      <c r="L74" s="592">
        <v>90</v>
      </c>
      <c r="M74" s="592"/>
      <c r="N74" s="592">
        <v>90</v>
      </c>
      <c r="O74" s="592"/>
      <c r="P74" s="597"/>
    </row>
    <row r="75" spans="1:16" ht="22.5">
      <c r="A75" s="949"/>
      <c r="B75" s="912"/>
      <c r="C75" s="914"/>
      <c r="D75" s="914"/>
      <c r="E75" s="623" t="s">
        <v>75</v>
      </c>
      <c r="F75" s="566">
        <f t="shared" si="2"/>
        <v>0</v>
      </c>
      <c r="G75" s="613"/>
      <c r="H75" s="592"/>
      <c r="I75" s="592"/>
      <c r="J75" s="592"/>
      <c r="K75" s="592"/>
      <c r="L75" s="592"/>
      <c r="M75" s="592"/>
      <c r="N75" s="592"/>
      <c r="O75" s="592"/>
      <c r="P75" s="597"/>
    </row>
    <row r="76" spans="1:16">
      <c r="A76" s="599">
        <v>10</v>
      </c>
      <c r="B76" s="581" t="s">
        <v>70</v>
      </c>
      <c r="C76" s="587" t="s">
        <v>214</v>
      </c>
      <c r="D76" s="587" t="s">
        <v>29</v>
      </c>
      <c r="E76" s="587" t="s">
        <v>71</v>
      </c>
      <c r="F76" s="613">
        <f t="shared" si="2"/>
        <v>1</v>
      </c>
      <c r="G76" s="613"/>
      <c r="H76" s="592"/>
      <c r="I76" s="592"/>
      <c r="J76" s="592">
        <v>1</v>
      </c>
      <c r="K76" s="214"/>
      <c r="L76" s="214"/>
      <c r="M76" s="214"/>
      <c r="N76" s="214"/>
      <c r="O76" s="214"/>
      <c r="P76" s="394"/>
    </row>
    <row r="77" spans="1:16" ht="22.5">
      <c r="A77" s="599">
        <v>11</v>
      </c>
      <c r="B77" s="581" t="s">
        <v>100</v>
      </c>
      <c r="C77" s="587" t="s">
        <v>214</v>
      </c>
      <c r="D77" s="587" t="s">
        <v>29</v>
      </c>
      <c r="E77" s="587" t="s">
        <v>72</v>
      </c>
      <c r="F77" s="613">
        <f t="shared" si="2"/>
        <v>0</v>
      </c>
      <c r="G77" s="613"/>
      <c r="H77" s="592"/>
      <c r="I77" s="592"/>
      <c r="J77" s="592"/>
      <c r="K77" s="214"/>
      <c r="L77" s="214"/>
      <c r="M77" s="214"/>
      <c r="N77" s="214"/>
      <c r="O77" s="214"/>
      <c r="P77" s="394"/>
    </row>
    <row r="78" spans="1:16">
      <c r="A78" s="949">
        <v>12</v>
      </c>
      <c r="B78" s="912" t="s">
        <v>101</v>
      </c>
      <c r="C78" s="914" t="s">
        <v>214</v>
      </c>
      <c r="D78" s="914" t="s">
        <v>29</v>
      </c>
      <c r="E78" s="587" t="s">
        <v>73</v>
      </c>
      <c r="F78" s="613">
        <f t="shared" si="2"/>
        <v>4</v>
      </c>
      <c r="G78" s="613"/>
      <c r="H78" s="592">
        <v>1</v>
      </c>
      <c r="I78" s="592"/>
      <c r="J78" s="592">
        <v>1</v>
      </c>
      <c r="K78" s="592"/>
      <c r="L78" s="592">
        <v>1</v>
      </c>
      <c r="M78" s="592"/>
      <c r="N78" s="592">
        <v>1</v>
      </c>
      <c r="O78" s="592"/>
      <c r="P78" s="597"/>
    </row>
    <row r="79" spans="1:16" ht="15.75" thickBot="1">
      <c r="A79" s="969"/>
      <c r="B79" s="968"/>
      <c r="C79" s="967"/>
      <c r="D79" s="967"/>
      <c r="E79" s="603" t="s">
        <v>64</v>
      </c>
      <c r="F79" s="183">
        <f t="shared" si="2"/>
        <v>0</v>
      </c>
      <c r="G79" s="183"/>
      <c r="H79" s="228"/>
      <c r="I79" s="228"/>
      <c r="J79" s="228"/>
      <c r="K79" s="228"/>
      <c r="L79" s="228"/>
      <c r="M79" s="228"/>
      <c r="N79" s="228"/>
      <c r="O79" s="228"/>
      <c r="P79" s="598"/>
    </row>
    <row r="80" spans="1:16" ht="15.75" thickBot="1">
      <c r="A80" s="4"/>
      <c r="B80" s="134"/>
      <c r="C80" s="41"/>
      <c r="D80" s="41"/>
      <c r="E80" s="41"/>
      <c r="F80" s="42"/>
      <c r="G80" s="43"/>
      <c r="H80" s="4"/>
      <c r="I80" s="4"/>
      <c r="J80" s="4"/>
      <c r="K80" s="4"/>
      <c r="L80" s="4"/>
      <c r="M80" s="4"/>
      <c r="N80" s="4"/>
      <c r="O80" s="4"/>
      <c r="P80" s="4"/>
    </row>
    <row r="81" spans="1:16" ht="24.75" customHeight="1" thickBot="1">
      <c r="A81" s="366" t="s">
        <v>118</v>
      </c>
      <c r="B81" s="367"/>
      <c r="C81" s="367"/>
      <c r="D81" s="368"/>
      <c r="E81" s="369"/>
      <c r="F81" s="370"/>
      <c r="G81" s="371"/>
      <c r="H81" s="370"/>
      <c r="I81" s="370"/>
      <c r="J81" s="370"/>
      <c r="K81" s="370"/>
      <c r="L81" s="370"/>
      <c r="M81" s="370"/>
      <c r="N81" s="370"/>
      <c r="O81" s="370"/>
      <c r="P81" s="372"/>
    </row>
    <row r="82" spans="1:16" ht="16.5" customHeight="1">
      <c r="A82" s="949">
        <v>1</v>
      </c>
      <c r="B82" s="912" t="s">
        <v>44</v>
      </c>
      <c r="C82" s="913" t="s">
        <v>214</v>
      </c>
      <c r="D82" s="913" t="s">
        <v>29</v>
      </c>
      <c r="E82" s="586" t="s">
        <v>36</v>
      </c>
      <c r="F82" s="613">
        <f t="shared" ref="F82:F107" si="3">SUM(H82+J82+L82+N82)</f>
        <v>3</v>
      </c>
      <c r="G82" s="613"/>
      <c r="H82" s="10">
        <v>1</v>
      </c>
      <c r="I82" s="11"/>
      <c r="J82" s="609">
        <v>1</v>
      </c>
      <c r="K82" s="609"/>
      <c r="L82" s="609">
        <v>1</v>
      </c>
      <c r="M82" s="609"/>
      <c r="N82" s="609"/>
      <c r="O82" s="11"/>
      <c r="P82" s="952"/>
    </row>
    <row r="83" spans="1:16" ht="18.75" customHeight="1">
      <c r="A83" s="949"/>
      <c r="B83" s="912"/>
      <c r="C83" s="913"/>
      <c r="D83" s="913"/>
      <c r="E83" s="586" t="s">
        <v>37</v>
      </c>
      <c r="F83" s="613">
        <f t="shared" si="3"/>
        <v>3</v>
      </c>
      <c r="G83" s="613"/>
      <c r="H83" s="10">
        <v>1</v>
      </c>
      <c r="I83" s="11"/>
      <c r="J83" s="609">
        <v>1</v>
      </c>
      <c r="K83" s="609"/>
      <c r="L83" s="609">
        <v>1</v>
      </c>
      <c r="M83" s="609"/>
      <c r="N83" s="609"/>
      <c r="O83" s="11"/>
      <c r="P83" s="953"/>
    </row>
    <row r="84" spans="1:16" ht="18" customHeight="1">
      <c r="A84" s="949"/>
      <c r="B84" s="912"/>
      <c r="C84" s="913"/>
      <c r="D84" s="913"/>
      <c r="E84" s="587" t="s">
        <v>76</v>
      </c>
      <c r="F84" s="613">
        <f t="shared" si="3"/>
        <v>2</v>
      </c>
      <c r="G84" s="613"/>
      <c r="H84" s="10"/>
      <c r="I84" s="11"/>
      <c r="J84" s="609">
        <v>1</v>
      </c>
      <c r="K84" s="609"/>
      <c r="L84" s="609">
        <v>1</v>
      </c>
      <c r="M84" s="609"/>
      <c r="N84" s="609"/>
      <c r="O84" s="11"/>
      <c r="P84" s="954"/>
    </row>
    <row r="85" spans="1:16" ht="17.25" customHeight="1">
      <c r="A85" s="924">
        <v>2</v>
      </c>
      <c r="B85" s="912" t="s">
        <v>96</v>
      </c>
      <c r="C85" s="913" t="s">
        <v>214</v>
      </c>
      <c r="D85" s="913" t="s">
        <v>29</v>
      </c>
      <c r="E85" s="586" t="s">
        <v>38</v>
      </c>
      <c r="F85" s="613">
        <f t="shared" si="3"/>
        <v>4</v>
      </c>
      <c r="G85" s="613"/>
      <c r="H85" s="10">
        <v>2</v>
      </c>
      <c r="I85" s="11"/>
      <c r="J85" s="609">
        <v>2</v>
      </c>
      <c r="K85" s="609"/>
      <c r="L85" s="609"/>
      <c r="M85" s="609"/>
      <c r="N85" s="609"/>
      <c r="O85" s="11"/>
      <c r="P85" s="957"/>
    </row>
    <row r="86" spans="1:16" ht="17.25" customHeight="1">
      <c r="A86" s="924"/>
      <c r="B86" s="912"/>
      <c r="C86" s="913"/>
      <c r="D86" s="913"/>
      <c r="E86" s="587" t="s">
        <v>39</v>
      </c>
      <c r="F86" s="613">
        <f t="shared" si="3"/>
        <v>4</v>
      </c>
      <c r="G86" s="613"/>
      <c r="H86" s="10">
        <v>2</v>
      </c>
      <c r="I86" s="11"/>
      <c r="J86" s="609">
        <v>2</v>
      </c>
      <c r="K86" s="609"/>
      <c r="L86" s="609"/>
      <c r="M86" s="609"/>
      <c r="N86" s="609"/>
      <c r="O86" s="11"/>
      <c r="P86" s="958"/>
    </row>
    <row r="87" spans="1:16" ht="18.75" customHeight="1">
      <c r="A87" s="229">
        <v>3</v>
      </c>
      <c r="B87" s="86" t="s">
        <v>148</v>
      </c>
      <c r="C87" s="88" t="s">
        <v>214</v>
      </c>
      <c r="D87" s="88" t="s">
        <v>29</v>
      </c>
      <c r="E87" s="87" t="s">
        <v>149</v>
      </c>
      <c r="F87" s="613">
        <f t="shared" si="3"/>
        <v>200</v>
      </c>
      <c r="G87" s="613"/>
      <c r="H87" s="88">
        <v>50</v>
      </c>
      <c r="I87" s="88"/>
      <c r="J87" s="88">
        <v>50</v>
      </c>
      <c r="K87" s="88"/>
      <c r="L87" s="88">
        <v>50</v>
      </c>
      <c r="M87" s="88"/>
      <c r="N87" s="88">
        <v>50</v>
      </c>
      <c r="O87" s="88"/>
      <c r="P87" s="230"/>
    </row>
    <row r="88" spans="1:16" ht="26.25" customHeight="1">
      <c r="A88" s="231">
        <v>4</v>
      </c>
      <c r="B88" s="95" t="s">
        <v>137</v>
      </c>
      <c r="C88" s="78" t="s">
        <v>214</v>
      </c>
      <c r="D88" s="78" t="s">
        <v>29</v>
      </c>
      <c r="E88" s="78" t="s">
        <v>140</v>
      </c>
      <c r="F88" s="613">
        <f t="shared" si="3"/>
        <v>4</v>
      </c>
      <c r="G88" s="613"/>
      <c r="H88" s="79">
        <v>1</v>
      </c>
      <c r="I88" s="79"/>
      <c r="J88" s="79">
        <v>1</v>
      </c>
      <c r="K88" s="79"/>
      <c r="L88" s="79">
        <v>1</v>
      </c>
      <c r="M88" s="79"/>
      <c r="N88" s="79">
        <v>1</v>
      </c>
      <c r="O88" s="79"/>
      <c r="P88" s="961"/>
    </row>
    <row r="89" spans="1:16">
      <c r="A89" s="956">
        <v>5</v>
      </c>
      <c r="B89" s="922" t="s">
        <v>119</v>
      </c>
      <c r="C89" s="923" t="s">
        <v>214</v>
      </c>
      <c r="D89" s="923" t="s">
        <v>29</v>
      </c>
      <c r="E89" s="80" t="s">
        <v>141</v>
      </c>
      <c r="F89" s="613">
        <f t="shared" si="3"/>
        <v>3</v>
      </c>
      <c r="G89" s="613"/>
      <c r="H89" s="81"/>
      <c r="I89" s="81"/>
      <c r="J89" s="81">
        <v>1</v>
      </c>
      <c r="K89" s="81"/>
      <c r="L89" s="81">
        <v>2</v>
      </c>
      <c r="M89" s="81"/>
      <c r="N89" s="81"/>
      <c r="O89" s="81"/>
      <c r="P89" s="1089"/>
    </row>
    <row r="90" spans="1:16">
      <c r="A90" s="956"/>
      <c r="B90" s="922"/>
      <c r="C90" s="923"/>
      <c r="D90" s="923"/>
      <c r="E90" s="80" t="s">
        <v>121</v>
      </c>
      <c r="F90" s="613">
        <f t="shared" si="3"/>
        <v>3</v>
      </c>
      <c r="G90" s="613"/>
      <c r="H90" s="81"/>
      <c r="I90" s="81"/>
      <c r="J90" s="81">
        <v>1</v>
      </c>
      <c r="K90" s="81"/>
      <c r="L90" s="81">
        <v>2</v>
      </c>
      <c r="M90" s="81"/>
      <c r="N90" s="81"/>
      <c r="O90" s="81"/>
      <c r="P90" s="1089"/>
    </row>
    <row r="91" spans="1:16">
      <c r="A91" s="956"/>
      <c r="B91" s="922"/>
      <c r="C91" s="923"/>
      <c r="D91" s="923"/>
      <c r="E91" s="594" t="s">
        <v>142</v>
      </c>
      <c r="F91" s="613">
        <f t="shared" si="3"/>
        <v>1900</v>
      </c>
      <c r="G91" s="613"/>
      <c r="H91" s="81"/>
      <c r="I91" s="81"/>
      <c r="J91" s="81">
        <v>400</v>
      </c>
      <c r="K91" s="81"/>
      <c r="L91" s="81">
        <v>1500</v>
      </c>
      <c r="M91" s="81"/>
      <c r="N91" s="81"/>
      <c r="O91" s="81"/>
      <c r="P91" s="1089"/>
    </row>
    <row r="92" spans="1:16" ht="18" customHeight="1">
      <c r="A92" s="956"/>
      <c r="B92" s="922"/>
      <c r="C92" s="923"/>
      <c r="D92" s="923"/>
      <c r="E92" s="594" t="s">
        <v>120</v>
      </c>
      <c r="F92" s="613">
        <f t="shared" si="3"/>
        <v>15000</v>
      </c>
      <c r="G92" s="613"/>
      <c r="H92" s="81"/>
      <c r="I92" s="81"/>
      <c r="J92" s="81">
        <v>5000</v>
      </c>
      <c r="K92" s="81"/>
      <c r="L92" s="81">
        <v>10000</v>
      </c>
      <c r="M92" s="81"/>
      <c r="N92" s="81"/>
      <c r="O92" s="81"/>
      <c r="P92" s="1089"/>
    </row>
    <row r="93" spans="1:16">
      <c r="A93" s="956"/>
      <c r="B93" s="922"/>
      <c r="C93" s="923"/>
      <c r="D93" s="923"/>
      <c r="E93" s="594" t="s">
        <v>64</v>
      </c>
      <c r="F93" s="613">
        <f t="shared" si="3"/>
        <v>3</v>
      </c>
      <c r="G93" s="613"/>
      <c r="H93" s="81"/>
      <c r="I93" s="81"/>
      <c r="J93" s="81">
        <v>1</v>
      </c>
      <c r="K93" s="81"/>
      <c r="L93" s="81">
        <v>2</v>
      </c>
      <c r="M93" s="81"/>
      <c r="N93" s="81"/>
      <c r="O93" s="81"/>
      <c r="P93" s="1089"/>
    </row>
    <row r="94" spans="1:16">
      <c r="A94" s="956">
        <v>6</v>
      </c>
      <c r="B94" s="922" t="s">
        <v>138</v>
      </c>
      <c r="C94" s="923" t="s">
        <v>214</v>
      </c>
      <c r="D94" s="923" t="s">
        <v>29</v>
      </c>
      <c r="E94" s="594" t="s">
        <v>121</v>
      </c>
      <c r="F94" s="613">
        <f t="shared" si="3"/>
        <v>2</v>
      </c>
      <c r="G94" s="613"/>
      <c r="H94" s="81"/>
      <c r="I94" s="81"/>
      <c r="J94" s="81">
        <v>1</v>
      </c>
      <c r="K94" s="81"/>
      <c r="L94" s="81"/>
      <c r="M94" s="81"/>
      <c r="N94" s="81">
        <v>1</v>
      </c>
      <c r="O94" s="81"/>
      <c r="P94" s="1089"/>
    </row>
    <row r="95" spans="1:16">
      <c r="A95" s="956"/>
      <c r="B95" s="922"/>
      <c r="C95" s="923"/>
      <c r="D95" s="923"/>
      <c r="E95" s="594" t="s">
        <v>34</v>
      </c>
      <c r="F95" s="613">
        <f t="shared" si="3"/>
        <v>2</v>
      </c>
      <c r="G95" s="613"/>
      <c r="H95" s="81"/>
      <c r="I95" s="81"/>
      <c r="J95" s="81">
        <v>1</v>
      </c>
      <c r="K95" s="81"/>
      <c r="L95" s="81"/>
      <c r="M95" s="81"/>
      <c r="N95" s="81">
        <v>1</v>
      </c>
      <c r="O95" s="81"/>
      <c r="P95" s="1089"/>
    </row>
    <row r="96" spans="1:16">
      <c r="A96" s="955">
        <v>7</v>
      </c>
      <c r="B96" s="922" t="s">
        <v>122</v>
      </c>
      <c r="C96" s="923" t="s">
        <v>214</v>
      </c>
      <c r="D96" s="923" t="s">
        <v>29</v>
      </c>
      <c r="E96" s="594" t="s">
        <v>121</v>
      </c>
      <c r="F96" s="613">
        <f t="shared" si="3"/>
        <v>4</v>
      </c>
      <c r="G96" s="613"/>
      <c r="H96" s="81">
        <v>1</v>
      </c>
      <c r="I96" s="81"/>
      <c r="J96" s="81">
        <v>1</v>
      </c>
      <c r="K96" s="81"/>
      <c r="L96" s="81">
        <v>1</v>
      </c>
      <c r="M96" s="81"/>
      <c r="N96" s="81">
        <v>1</v>
      </c>
      <c r="O96" s="81"/>
      <c r="P96" s="1089"/>
    </row>
    <row r="97" spans="1:16">
      <c r="A97" s="955"/>
      <c r="B97" s="922"/>
      <c r="C97" s="923"/>
      <c r="D97" s="923"/>
      <c r="E97" s="594" t="s">
        <v>42</v>
      </c>
      <c r="F97" s="613">
        <f t="shared" si="3"/>
        <v>120</v>
      </c>
      <c r="G97" s="613"/>
      <c r="H97" s="81">
        <v>30</v>
      </c>
      <c r="I97" s="81"/>
      <c r="J97" s="81">
        <v>30</v>
      </c>
      <c r="K97" s="81"/>
      <c r="L97" s="81">
        <v>30</v>
      </c>
      <c r="M97" s="81"/>
      <c r="N97" s="81">
        <v>30</v>
      </c>
      <c r="O97" s="81"/>
      <c r="P97" s="1089"/>
    </row>
    <row r="98" spans="1:16">
      <c r="A98" s="955"/>
      <c r="B98" s="922"/>
      <c r="C98" s="923"/>
      <c r="D98" s="923"/>
      <c r="E98" s="594" t="s">
        <v>123</v>
      </c>
      <c r="F98" s="613">
        <f t="shared" si="3"/>
        <v>1</v>
      </c>
      <c r="G98" s="613"/>
      <c r="H98" s="81"/>
      <c r="I98" s="81"/>
      <c r="J98" s="81"/>
      <c r="K98" s="81"/>
      <c r="L98" s="81">
        <v>1</v>
      </c>
      <c r="M98" s="81"/>
      <c r="N98" s="81"/>
      <c r="O98" s="81"/>
      <c r="P98" s="1089"/>
    </row>
    <row r="99" spans="1:16">
      <c r="A99" s="955"/>
      <c r="B99" s="922"/>
      <c r="C99" s="923"/>
      <c r="D99" s="923"/>
      <c r="E99" s="594" t="s">
        <v>124</v>
      </c>
      <c r="F99" s="613">
        <f t="shared" si="3"/>
        <v>2</v>
      </c>
      <c r="G99" s="613"/>
      <c r="H99" s="81"/>
      <c r="I99" s="81"/>
      <c r="J99" s="81">
        <v>1</v>
      </c>
      <c r="K99" s="81"/>
      <c r="L99" s="81">
        <v>1</v>
      </c>
      <c r="M99" s="81"/>
      <c r="N99" s="81"/>
      <c r="O99" s="81"/>
      <c r="P99" s="1089"/>
    </row>
    <row r="100" spans="1:16">
      <c r="A100" s="955">
        <v>8</v>
      </c>
      <c r="B100" s="922" t="s">
        <v>125</v>
      </c>
      <c r="C100" s="923" t="s">
        <v>214</v>
      </c>
      <c r="D100" s="923" t="s">
        <v>29</v>
      </c>
      <c r="E100" s="594" t="s">
        <v>72</v>
      </c>
      <c r="F100" s="613">
        <f t="shared" si="3"/>
        <v>4</v>
      </c>
      <c r="G100" s="613"/>
      <c r="H100" s="81">
        <v>1</v>
      </c>
      <c r="I100" s="81"/>
      <c r="J100" s="81">
        <v>1</v>
      </c>
      <c r="K100" s="81"/>
      <c r="L100" s="81">
        <v>1</v>
      </c>
      <c r="M100" s="81"/>
      <c r="N100" s="81">
        <v>1</v>
      </c>
      <c r="O100" s="81"/>
      <c r="P100" s="1089"/>
    </row>
    <row r="101" spans="1:16" ht="18.75" customHeight="1">
      <c r="A101" s="955"/>
      <c r="B101" s="922"/>
      <c r="C101" s="923"/>
      <c r="D101" s="923"/>
      <c r="E101" s="594" t="s">
        <v>42</v>
      </c>
      <c r="F101" s="613">
        <f t="shared" si="3"/>
        <v>200</v>
      </c>
      <c r="G101" s="613"/>
      <c r="H101" s="81">
        <v>50</v>
      </c>
      <c r="I101" s="81"/>
      <c r="J101" s="81">
        <v>50</v>
      </c>
      <c r="K101" s="81"/>
      <c r="L101" s="81">
        <v>50</v>
      </c>
      <c r="M101" s="81"/>
      <c r="N101" s="81">
        <v>50</v>
      </c>
      <c r="O101" s="81"/>
      <c r="P101" s="1089"/>
    </row>
    <row r="102" spans="1:16" ht="19.5" customHeight="1">
      <c r="A102" s="955"/>
      <c r="B102" s="922"/>
      <c r="C102" s="923"/>
      <c r="D102" s="923"/>
      <c r="E102" s="594" t="s">
        <v>126</v>
      </c>
      <c r="F102" s="613">
        <f t="shared" si="3"/>
        <v>200</v>
      </c>
      <c r="G102" s="613"/>
      <c r="H102" s="81">
        <v>50</v>
      </c>
      <c r="I102" s="81"/>
      <c r="J102" s="81">
        <v>50</v>
      </c>
      <c r="K102" s="81"/>
      <c r="L102" s="81">
        <v>50</v>
      </c>
      <c r="M102" s="81"/>
      <c r="N102" s="81">
        <v>50</v>
      </c>
      <c r="O102" s="81"/>
      <c r="P102" s="1089"/>
    </row>
    <row r="103" spans="1:16" ht="18.75" customHeight="1">
      <c r="A103" s="955"/>
      <c r="B103" s="922"/>
      <c r="C103" s="923"/>
      <c r="D103" s="923"/>
      <c r="E103" s="594" t="s">
        <v>34</v>
      </c>
      <c r="F103" s="613">
        <f t="shared" si="3"/>
        <v>4</v>
      </c>
      <c r="G103" s="613"/>
      <c r="H103" s="81">
        <v>1</v>
      </c>
      <c r="I103" s="81"/>
      <c r="J103" s="81">
        <v>1</v>
      </c>
      <c r="K103" s="81"/>
      <c r="L103" s="81">
        <v>1</v>
      </c>
      <c r="M103" s="81"/>
      <c r="N103" s="81">
        <v>1</v>
      </c>
      <c r="O103" s="81"/>
      <c r="P103" s="1089"/>
    </row>
    <row r="104" spans="1:16" ht="17.25" customHeight="1">
      <c r="A104" s="956">
        <v>9</v>
      </c>
      <c r="B104" s="922" t="s">
        <v>139</v>
      </c>
      <c r="C104" s="923" t="s">
        <v>214</v>
      </c>
      <c r="D104" s="923" t="s">
        <v>29</v>
      </c>
      <c r="E104" s="594" t="s">
        <v>89</v>
      </c>
      <c r="F104" s="613">
        <f t="shared" si="3"/>
        <v>1</v>
      </c>
      <c r="G104" s="613"/>
      <c r="H104" s="81"/>
      <c r="I104" s="81"/>
      <c r="J104" s="81">
        <v>1</v>
      </c>
      <c r="K104" s="81"/>
      <c r="L104" s="81"/>
      <c r="M104" s="81"/>
      <c r="N104" s="81"/>
      <c r="O104" s="81"/>
      <c r="P104" s="1089"/>
    </row>
    <row r="105" spans="1:16" ht="17.25" customHeight="1">
      <c r="A105" s="956"/>
      <c r="B105" s="922"/>
      <c r="C105" s="923"/>
      <c r="D105" s="923"/>
      <c r="E105" s="594" t="s">
        <v>60</v>
      </c>
      <c r="F105" s="613">
        <f t="shared" si="3"/>
        <v>3</v>
      </c>
      <c r="G105" s="613"/>
      <c r="H105" s="81"/>
      <c r="I105" s="81"/>
      <c r="J105" s="81">
        <v>3</v>
      </c>
      <c r="K105" s="81"/>
      <c r="L105" s="81"/>
      <c r="M105" s="81"/>
      <c r="N105" s="81"/>
      <c r="O105" s="81"/>
      <c r="P105" s="1089"/>
    </row>
    <row r="106" spans="1:16">
      <c r="A106" s="956"/>
      <c r="B106" s="922"/>
      <c r="C106" s="923"/>
      <c r="D106" s="923"/>
      <c r="E106" s="594" t="s">
        <v>127</v>
      </c>
      <c r="F106" s="613">
        <f t="shared" si="3"/>
        <v>1</v>
      </c>
      <c r="G106" s="613"/>
      <c r="H106" s="81"/>
      <c r="I106" s="81"/>
      <c r="J106" s="81">
        <v>1</v>
      </c>
      <c r="K106" s="81"/>
      <c r="L106" s="81"/>
      <c r="M106" s="81"/>
      <c r="N106" s="81"/>
      <c r="O106" s="81"/>
      <c r="P106" s="1089"/>
    </row>
    <row r="107" spans="1:16" ht="22.5" customHeight="1" thickBot="1">
      <c r="A107" s="236">
        <v>10</v>
      </c>
      <c r="B107" s="618" t="s">
        <v>128</v>
      </c>
      <c r="C107" s="619" t="s">
        <v>214</v>
      </c>
      <c r="D107" s="619" t="s">
        <v>29</v>
      </c>
      <c r="E107" s="619" t="s">
        <v>39</v>
      </c>
      <c r="F107" s="183">
        <f t="shared" si="3"/>
        <v>4</v>
      </c>
      <c r="G107" s="183"/>
      <c r="H107" s="239">
        <v>1</v>
      </c>
      <c r="I107" s="239"/>
      <c r="J107" s="239">
        <v>1</v>
      </c>
      <c r="K107" s="239"/>
      <c r="L107" s="239">
        <v>1</v>
      </c>
      <c r="M107" s="239"/>
      <c r="N107" s="239">
        <v>1</v>
      </c>
      <c r="O107" s="239"/>
      <c r="P107" s="1090"/>
    </row>
    <row r="108" spans="1:16" ht="10.5" customHeight="1" thickBot="1">
      <c r="A108" s="970"/>
      <c r="B108" s="971"/>
      <c r="C108" s="971"/>
      <c r="D108" s="971"/>
      <c r="E108" s="971"/>
      <c r="F108" s="971"/>
      <c r="G108" s="971"/>
      <c r="H108" s="971"/>
      <c r="I108" s="971"/>
      <c r="J108" s="971"/>
      <c r="K108" s="971"/>
      <c r="L108" s="971"/>
      <c r="M108" s="972"/>
      <c r="N108" s="349"/>
      <c r="O108" s="350"/>
      <c r="P108" s="349"/>
    </row>
    <row r="109" spans="1:16" ht="20.25" customHeight="1">
      <c r="A109" s="1135" t="s">
        <v>77</v>
      </c>
      <c r="B109" s="1136"/>
      <c r="C109" s="1136"/>
      <c r="D109" s="1136"/>
      <c r="E109" s="1136"/>
      <c r="F109" s="480"/>
      <c r="G109" s="481"/>
      <c r="H109" s="482"/>
      <c r="I109" s="482"/>
      <c r="J109" s="482"/>
      <c r="K109" s="482"/>
      <c r="L109" s="482"/>
      <c r="M109" s="482"/>
      <c r="N109" s="482"/>
      <c r="O109" s="483"/>
      <c r="P109" s="484"/>
    </row>
    <row r="110" spans="1:16" ht="18.75" customHeight="1">
      <c r="A110" s="978" t="s">
        <v>165</v>
      </c>
      <c r="B110" s="979"/>
      <c r="C110" s="979"/>
      <c r="D110" s="979"/>
      <c r="E110" s="979"/>
      <c r="F110" s="110"/>
      <c r="G110" s="111"/>
      <c r="H110" s="110"/>
      <c r="I110" s="110"/>
      <c r="J110" s="110"/>
      <c r="K110" s="110"/>
      <c r="L110" s="110"/>
      <c r="M110" s="110"/>
      <c r="N110" s="110"/>
      <c r="O110" s="112"/>
      <c r="P110" s="250"/>
    </row>
    <row r="111" spans="1:16" ht="19.5" customHeight="1">
      <c r="A111" s="830" t="s">
        <v>90</v>
      </c>
      <c r="B111" s="831"/>
      <c r="C111" s="832"/>
      <c r="D111" s="612"/>
      <c r="E111" s="612"/>
      <c r="F111" s="330"/>
      <c r="G111" s="331"/>
      <c r="H111" s="330"/>
      <c r="I111" s="330"/>
      <c r="J111" s="330"/>
      <c r="K111" s="330"/>
      <c r="L111" s="330"/>
      <c r="M111" s="330"/>
      <c r="N111" s="330"/>
      <c r="O111" s="330"/>
      <c r="P111" s="1114" t="s">
        <v>317</v>
      </c>
    </row>
    <row r="112" spans="1:16" ht="24" customHeight="1">
      <c r="A112" s="839">
        <v>1</v>
      </c>
      <c r="B112" s="982" t="s">
        <v>184</v>
      </c>
      <c r="C112" s="983" t="s">
        <v>214</v>
      </c>
      <c r="D112" s="984" t="s">
        <v>314</v>
      </c>
      <c r="E112" s="583" t="s">
        <v>166</v>
      </c>
      <c r="F112" s="613">
        <f t="shared" ref="F112:F121" si="4">SUM(H112+J112+L112+N112)</f>
        <v>1</v>
      </c>
      <c r="G112" s="613"/>
      <c r="H112" s="23"/>
      <c r="I112" s="23"/>
      <c r="J112" s="23"/>
      <c r="K112" s="23"/>
      <c r="L112" s="23"/>
      <c r="M112" s="23"/>
      <c r="N112" s="23">
        <v>1</v>
      </c>
      <c r="O112" s="36"/>
      <c r="P112" s="1225"/>
    </row>
    <row r="113" spans="1:16" ht="20.25" customHeight="1">
      <c r="A113" s="839"/>
      <c r="B113" s="982"/>
      <c r="C113" s="983"/>
      <c r="D113" s="984"/>
      <c r="E113" s="587" t="s">
        <v>78</v>
      </c>
      <c r="F113" s="613">
        <f t="shared" si="4"/>
        <v>1</v>
      </c>
      <c r="G113" s="613"/>
      <c r="H113" s="23"/>
      <c r="I113" s="23"/>
      <c r="J113" s="23"/>
      <c r="K113" s="23"/>
      <c r="L113" s="23"/>
      <c r="M113" s="23"/>
      <c r="N113" s="23">
        <v>1</v>
      </c>
      <c r="O113" s="36"/>
      <c r="P113" s="253"/>
    </row>
    <row r="114" spans="1:16">
      <c r="A114" s="839"/>
      <c r="B114" s="982"/>
      <c r="C114" s="983"/>
      <c r="D114" s="984"/>
      <c r="E114" s="21" t="s">
        <v>173</v>
      </c>
      <c r="F114" s="613">
        <f t="shared" si="4"/>
        <v>1</v>
      </c>
      <c r="G114" s="613"/>
      <c r="H114" s="23"/>
      <c r="I114" s="23"/>
      <c r="J114" s="23"/>
      <c r="K114" s="23"/>
      <c r="L114" s="23"/>
      <c r="M114" s="23"/>
      <c r="N114" s="23">
        <v>1</v>
      </c>
      <c r="O114" s="36"/>
      <c r="P114" s="253"/>
    </row>
    <row r="115" spans="1:16" ht="19.5" customHeight="1">
      <c r="A115" s="985"/>
      <c r="B115" s="912" t="s">
        <v>185</v>
      </c>
      <c r="C115" s="824" t="s">
        <v>214</v>
      </c>
      <c r="D115" s="988" t="s">
        <v>314</v>
      </c>
      <c r="E115" s="587" t="s">
        <v>186</v>
      </c>
      <c r="F115" s="613">
        <f t="shared" si="4"/>
        <v>6</v>
      </c>
      <c r="G115" s="613"/>
      <c r="H115" s="23"/>
      <c r="I115" s="23"/>
      <c r="J115" s="23">
        <v>2</v>
      </c>
      <c r="K115" s="23"/>
      <c r="L115" s="23">
        <v>2</v>
      </c>
      <c r="M115" s="23"/>
      <c r="N115" s="23">
        <v>2</v>
      </c>
      <c r="O115" s="36"/>
      <c r="P115" s="252"/>
    </row>
    <row r="116" spans="1:16">
      <c r="A116" s="986"/>
      <c r="B116" s="912"/>
      <c r="C116" s="825"/>
      <c r="D116" s="989"/>
      <c r="E116" s="587" t="s">
        <v>167</v>
      </c>
      <c r="F116" s="613">
        <f t="shared" si="4"/>
        <v>6</v>
      </c>
      <c r="G116" s="613"/>
      <c r="H116" s="23"/>
      <c r="I116" s="23"/>
      <c r="J116" s="23">
        <v>2</v>
      </c>
      <c r="K116" s="23"/>
      <c r="L116" s="23">
        <v>2</v>
      </c>
      <c r="M116" s="23"/>
      <c r="N116" s="23">
        <v>2</v>
      </c>
      <c r="O116" s="36"/>
      <c r="P116" s="252"/>
    </row>
    <row r="117" spans="1:16">
      <c r="A117" s="986"/>
      <c r="B117" s="912"/>
      <c r="C117" s="825"/>
      <c r="D117" s="989"/>
      <c r="E117" s="573" t="s">
        <v>168</v>
      </c>
      <c r="F117" s="613">
        <f t="shared" si="4"/>
        <v>9</v>
      </c>
      <c r="G117" s="613"/>
      <c r="H117" s="23"/>
      <c r="I117" s="23"/>
      <c r="J117" s="23">
        <v>3</v>
      </c>
      <c r="K117" s="23"/>
      <c r="L117" s="23">
        <v>3</v>
      </c>
      <c r="M117" s="23"/>
      <c r="N117" s="23">
        <v>3</v>
      </c>
      <c r="O117" s="36"/>
      <c r="P117" s="252"/>
    </row>
    <row r="118" spans="1:16">
      <c r="A118" s="986"/>
      <c r="B118" s="912"/>
      <c r="C118" s="826"/>
      <c r="D118" s="990"/>
      <c r="E118" s="587" t="s">
        <v>158</v>
      </c>
      <c r="F118" s="613">
        <f t="shared" si="4"/>
        <v>90</v>
      </c>
      <c r="G118" s="613"/>
      <c r="H118" s="23"/>
      <c r="I118" s="23"/>
      <c r="J118" s="23">
        <v>30</v>
      </c>
      <c r="K118" s="23"/>
      <c r="L118" s="23">
        <v>30</v>
      </c>
      <c r="M118" s="23"/>
      <c r="N118" s="23">
        <v>30</v>
      </c>
      <c r="O118" s="36"/>
      <c r="P118" s="252"/>
    </row>
    <row r="119" spans="1:16" ht="22.5">
      <c r="A119" s="986"/>
      <c r="B119" s="577" t="s">
        <v>161</v>
      </c>
      <c r="C119" s="608" t="s">
        <v>214</v>
      </c>
      <c r="D119" s="783" t="s">
        <v>314</v>
      </c>
      <c r="E119" s="608" t="s">
        <v>175</v>
      </c>
      <c r="F119" s="613">
        <f t="shared" si="4"/>
        <v>1</v>
      </c>
      <c r="G119" s="613"/>
      <c r="H119" s="23"/>
      <c r="I119" s="23"/>
      <c r="J119" s="23"/>
      <c r="K119" s="23"/>
      <c r="L119" s="23"/>
      <c r="M119" s="23"/>
      <c r="N119" s="23">
        <v>1</v>
      </c>
      <c r="O119" s="36"/>
      <c r="P119" s="252"/>
    </row>
    <row r="120" spans="1:16">
      <c r="A120" s="986"/>
      <c r="B120" s="844" t="s">
        <v>187</v>
      </c>
      <c r="C120" s="1229" t="s">
        <v>214</v>
      </c>
      <c r="D120" s="1229" t="s">
        <v>314</v>
      </c>
      <c r="E120" s="576" t="s">
        <v>72</v>
      </c>
      <c r="F120" s="613">
        <f t="shared" si="4"/>
        <v>9</v>
      </c>
      <c r="G120" s="613"/>
      <c r="H120" s="23"/>
      <c r="I120" s="23"/>
      <c r="J120" s="23">
        <v>3</v>
      </c>
      <c r="K120" s="23"/>
      <c r="L120" s="23">
        <v>3</v>
      </c>
      <c r="M120" s="23"/>
      <c r="N120" s="23">
        <v>3</v>
      </c>
      <c r="O120" s="36"/>
      <c r="P120" s="252"/>
    </row>
    <row r="121" spans="1:16">
      <c r="A121" s="987"/>
      <c r="B121" s="962"/>
      <c r="C121" s="1229"/>
      <c r="D121" s="1229"/>
      <c r="E121" s="576" t="s">
        <v>158</v>
      </c>
      <c r="F121" s="613">
        <f t="shared" si="4"/>
        <v>90</v>
      </c>
      <c r="G121" s="613"/>
      <c r="H121" s="23"/>
      <c r="I121" s="23"/>
      <c r="J121" s="23">
        <v>30</v>
      </c>
      <c r="K121" s="23"/>
      <c r="L121" s="23">
        <v>30</v>
      </c>
      <c r="M121" s="23"/>
      <c r="N121" s="23">
        <v>30</v>
      </c>
      <c r="O121" s="36"/>
      <c r="P121" s="252"/>
    </row>
    <row r="122" spans="1:16" ht="21" customHeight="1">
      <c r="A122" s="830" t="s">
        <v>91</v>
      </c>
      <c r="B122" s="831"/>
      <c r="C122" s="832"/>
      <c r="D122" s="332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378"/>
    </row>
    <row r="123" spans="1:16" ht="26.25" customHeight="1">
      <c r="A123" s="255">
        <v>2</v>
      </c>
      <c r="B123" s="607" t="s">
        <v>164</v>
      </c>
      <c r="C123" s="98" t="s">
        <v>214</v>
      </c>
      <c r="D123" s="770" t="s">
        <v>314</v>
      </c>
      <c r="E123" s="87" t="s">
        <v>162</v>
      </c>
      <c r="F123" s="613">
        <f t="shared" ref="F123:F129" si="5">SUM(H123+J123+L123+N123)</f>
        <v>4</v>
      </c>
      <c r="G123" s="613"/>
      <c r="H123" s="88"/>
      <c r="I123" s="88"/>
      <c r="J123" s="88">
        <v>2</v>
      </c>
      <c r="K123" s="88"/>
      <c r="L123" s="88">
        <v>2</v>
      </c>
      <c r="M123" s="88"/>
      <c r="N123" s="88"/>
      <c r="O123" s="97"/>
      <c r="P123" s="256"/>
    </row>
    <row r="124" spans="1:16">
      <c r="A124" s="994"/>
      <c r="B124" s="844" t="s">
        <v>163</v>
      </c>
      <c r="C124" s="850" t="s">
        <v>214</v>
      </c>
      <c r="D124" s="850" t="s">
        <v>314</v>
      </c>
      <c r="E124" s="608" t="s">
        <v>177</v>
      </c>
      <c r="F124" s="613">
        <f t="shared" si="5"/>
        <v>2</v>
      </c>
      <c r="G124" s="613"/>
      <c r="H124" s="88"/>
      <c r="I124" s="88"/>
      <c r="J124" s="88">
        <v>2</v>
      </c>
      <c r="K124" s="88"/>
      <c r="L124" s="88"/>
      <c r="M124" s="88"/>
      <c r="N124" s="88"/>
      <c r="O124" s="97"/>
      <c r="P124" s="256"/>
    </row>
    <row r="125" spans="1:16">
      <c r="A125" s="995"/>
      <c r="B125" s="962"/>
      <c r="C125" s="999"/>
      <c r="D125" s="999"/>
      <c r="E125" s="608" t="s">
        <v>38</v>
      </c>
      <c r="F125" s="613">
        <f t="shared" si="5"/>
        <v>3</v>
      </c>
      <c r="G125" s="613"/>
      <c r="H125" s="88">
        <v>1</v>
      </c>
      <c r="I125" s="88"/>
      <c r="J125" s="88">
        <v>2</v>
      </c>
      <c r="K125" s="88"/>
      <c r="L125" s="88"/>
      <c r="M125" s="88"/>
      <c r="N125" s="88"/>
      <c r="O125" s="97"/>
      <c r="P125" s="256"/>
    </row>
    <row r="126" spans="1:16" ht="33.75">
      <c r="A126" s="996"/>
      <c r="B126" s="100" t="s">
        <v>194</v>
      </c>
      <c r="C126" s="98" t="s">
        <v>214</v>
      </c>
      <c r="D126" s="770" t="s">
        <v>314</v>
      </c>
      <c r="E126" s="608" t="s">
        <v>174</v>
      </c>
      <c r="F126" s="613">
        <f t="shared" si="5"/>
        <v>2</v>
      </c>
      <c r="G126" s="613"/>
      <c r="H126" s="88"/>
      <c r="I126" s="88"/>
      <c r="J126" s="88"/>
      <c r="K126" s="88"/>
      <c r="L126" s="88">
        <v>1</v>
      </c>
      <c r="M126" s="88"/>
      <c r="N126" s="88">
        <v>1</v>
      </c>
      <c r="O126" s="97"/>
      <c r="P126" s="257"/>
    </row>
    <row r="127" spans="1:16">
      <c r="A127" s="1000">
        <v>3</v>
      </c>
      <c r="B127" s="833" t="s">
        <v>189</v>
      </c>
      <c r="C127" s="814" t="s">
        <v>31</v>
      </c>
      <c r="D127" s="816" t="s">
        <v>314</v>
      </c>
      <c r="E127" s="21" t="s">
        <v>72</v>
      </c>
      <c r="F127" s="613">
        <f t="shared" si="5"/>
        <v>3</v>
      </c>
      <c r="G127" s="613"/>
      <c r="H127" s="23"/>
      <c r="I127" s="23"/>
      <c r="J127" s="23">
        <v>1</v>
      </c>
      <c r="K127" s="23"/>
      <c r="L127" s="23">
        <v>1</v>
      </c>
      <c r="M127" s="23"/>
      <c r="N127" s="23">
        <v>1</v>
      </c>
      <c r="O127" s="36"/>
      <c r="P127" s="253"/>
    </row>
    <row r="128" spans="1:16" ht="22.5">
      <c r="A128" s="1001"/>
      <c r="B128" s="834"/>
      <c r="C128" s="815"/>
      <c r="D128" s="817"/>
      <c r="E128" s="21" t="s">
        <v>188</v>
      </c>
      <c r="F128" s="613">
        <f t="shared" si="5"/>
        <v>2</v>
      </c>
      <c r="G128" s="613"/>
      <c r="H128" s="23"/>
      <c r="I128" s="23"/>
      <c r="J128" s="23"/>
      <c r="K128" s="23"/>
      <c r="L128" s="23"/>
      <c r="M128" s="23"/>
      <c r="N128" s="23">
        <v>2</v>
      </c>
      <c r="O128" s="36"/>
      <c r="P128" s="252"/>
    </row>
    <row r="129" spans="1:16">
      <c r="A129" s="1001"/>
      <c r="B129" s="834"/>
      <c r="C129" s="815"/>
      <c r="D129" s="817"/>
      <c r="E129" s="21" t="s">
        <v>42</v>
      </c>
      <c r="F129" s="613">
        <f t="shared" si="5"/>
        <v>90</v>
      </c>
      <c r="G129" s="613"/>
      <c r="H129" s="23"/>
      <c r="I129" s="23"/>
      <c r="J129" s="23">
        <v>30</v>
      </c>
      <c r="K129" s="23"/>
      <c r="L129" s="23">
        <v>30</v>
      </c>
      <c r="M129" s="23"/>
      <c r="N129" s="23">
        <v>30</v>
      </c>
      <c r="O129" s="36"/>
      <c r="P129" s="253"/>
    </row>
    <row r="130" spans="1:16" ht="19.5" customHeight="1">
      <c r="A130" s="830" t="s">
        <v>302</v>
      </c>
      <c r="B130" s="831"/>
      <c r="C130" s="832"/>
      <c r="D130" s="332"/>
      <c r="E130" s="242"/>
      <c r="F130" s="106"/>
      <c r="G130" s="106"/>
      <c r="H130" s="328"/>
      <c r="I130" s="328"/>
      <c r="J130" s="328"/>
      <c r="K130" s="328"/>
      <c r="L130" s="328"/>
      <c r="M130" s="328"/>
      <c r="N130" s="328"/>
      <c r="O130" s="106"/>
      <c r="P130" s="254"/>
    </row>
    <row r="131" spans="1:16" ht="17.25" customHeight="1">
      <c r="A131" s="610">
        <v>4</v>
      </c>
      <c r="B131" s="833" t="s">
        <v>190</v>
      </c>
      <c r="C131" s="814" t="s">
        <v>214</v>
      </c>
      <c r="D131" s="1226" t="s">
        <v>315</v>
      </c>
      <c r="E131" s="583" t="s">
        <v>72</v>
      </c>
      <c r="F131" s="613">
        <f t="shared" ref="F131:F134" si="6">SUM(H131+J131+L131+N131)</f>
        <v>9</v>
      </c>
      <c r="G131" s="613"/>
      <c r="H131" s="23">
        <v>3</v>
      </c>
      <c r="I131" s="23"/>
      <c r="J131" s="23">
        <v>3</v>
      </c>
      <c r="K131" s="23"/>
      <c r="L131" s="23">
        <v>3</v>
      </c>
      <c r="M131" s="23"/>
      <c r="N131" s="23"/>
      <c r="O131" s="36"/>
      <c r="P131" s="253"/>
    </row>
    <row r="132" spans="1:16" ht="16.5" customHeight="1">
      <c r="A132" s="610"/>
      <c r="B132" s="834"/>
      <c r="C132" s="976"/>
      <c r="D132" s="920"/>
      <c r="E132" s="582" t="s">
        <v>171</v>
      </c>
      <c r="F132" s="613">
        <f t="shared" si="6"/>
        <v>0</v>
      </c>
      <c r="G132" s="613"/>
      <c r="H132" s="23"/>
      <c r="I132" s="23"/>
      <c r="J132" s="23"/>
      <c r="K132" s="23"/>
      <c r="L132" s="23"/>
      <c r="M132" s="23"/>
      <c r="N132" s="23"/>
      <c r="O132" s="36"/>
      <c r="P132" s="253"/>
    </row>
    <row r="133" spans="1:16" ht="22.5">
      <c r="A133" s="610"/>
      <c r="B133" s="184" t="s">
        <v>191</v>
      </c>
      <c r="C133" s="608" t="s">
        <v>214</v>
      </c>
      <c r="D133" s="777" t="s">
        <v>316</v>
      </c>
      <c r="E133" s="587" t="s">
        <v>72</v>
      </c>
      <c r="F133" s="613">
        <f t="shared" si="6"/>
        <v>4</v>
      </c>
      <c r="G133" s="613"/>
      <c r="H133" s="23"/>
      <c r="I133" s="23"/>
      <c r="J133" s="23">
        <v>2</v>
      </c>
      <c r="K133" s="23"/>
      <c r="L133" s="23">
        <v>2</v>
      </c>
      <c r="M133" s="23"/>
      <c r="N133" s="23"/>
      <c r="O133" s="36"/>
      <c r="P133" s="253"/>
    </row>
    <row r="134" spans="1:16" ht="22.5">
      <c r="A134" s="610"/>
      <c r="B134" s="575" t="s">
        <v>178</v>
      </c>
      <c r="C134" s="606" t="s">
        <v>214</v>
      </c>
      <c r="D134" s="777" t="s">
        <v>316</v>
      </c>
      <c r="E134" s="583" t="s">
        <v>72</v>
      </c>
      <c r="F134" s="613">
        <f t="shared" si="6"/>
        <v>2</v>
      </c>
      <c r="G134" s="613"/>
      <c r="H134" s="23"/>
      <c r="I134" s="23"/>
      <c r="J134" s="23">
        <v>1</v>
      </c>
      <c r="K134" s="23"/>
      <c r="L134" s="23">
        <v>1</v>
      </c>
      <c r="M134" s="23"/>
      <c r="N134" s="23"/>
      <c r="O134" s="36"/>
      <c r="P134" s="253"/>
    </row>
    <row r="135" spans="1:16">
      <c r="A135" s="1227" t="s">
        <v>303</v>
      </c>
      <c r="B135" s="1228"/>
      <c r="C135" s="1228"/>
      <c r="D135" s="32"/>
      <c r="E135" s="33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254"/>
    </row>
    <row r="136" spans="1:16">
      <c r="A136" s="839">
        <v>5</v>
      </c>
      <c r="B136" s="840" t="s">
        <v>192</v>
      </c>
      <c r="C136" s="842" t="s">
        <v>214</v>
      </c>
      <c r="D136" s="842" t="s">
        <v>316</v>
      </c>
      <c r="E136" s="791" t="s">
        <v>79</v>
      </c>
      <c r="F136" s="566">
        <f t="shared" ref="F136:F143" si="7">SUM(H136+J136+L136+N136)</f>
        <v>0</v>
      </c>
      <c r="G136" s="613"/>
      <c r="H136" s="23"/>
      <c r="I136" s="23"/>
      <c r="J136" s="23"/>
      <c r="K136" s="23"/>
      <c r="L136" s="23"/>
      <c r="M136" s="23"/>
      <c r="N136" s="23"/>
      <c r="O136" s="23"/>
      <c r="P136" s="253"/>
    </row>
    <row r="137" spans="1:16" hidden="1">
      <c r="A137" s="839"/>
      <c r="B137" s="841"/>
      <c r="C137" s="842"/>
      <c r="D137" s="842"/>
      <c r="E137" s="791" t="s">
        <v>179</v>
      </c>
      <c r="F137" s="566">
        <f t="shared" si="7"/>
        <v>0</v>
      </c>
      <c r="G137" s="613"/>
      <c r="H137" s="23"/>
      <c r="I137" s="23"/>
      <c r="J137" s="23"/>
      <c r="K137" s="23"/>
      <c r="L137" s="23"/>
      <c r="M137" s="23"/>
      <c r="N137" s="23"/>
      <c r="O137" s="23"/>
      <c r="P137" s="253"/>
    </row>
    <row r="138" spans="1:16">
      <c r="A138" s="839"/>
      <c r="B138" s="841"/>
      <c r="C138" s="842"/>
      <c r="D138" s="842"/>
      <c r="E138" s="576" t="s">
        <v>180</v>
      </c>
      <c r="F138" s="613">
        <f t="shared" si="7"/>
        <v>90</v>
      </c>
      <c r="G138" s="613"/>
      <c r="H138" s="23"/>
      <c r="I138" s="23"/>
      <c r="J138" s="23"/>
      <c r="K138" s="23"/>
      <c r="L138" s="23">
        <v>45</v>
      </c>
      <c r="M138" s="23"/>
      <c r="N138" s="23">
        <v>45</v>
      </c>
      <c r="O138" s="23"/>
      <c r="P138" s="253"/>
    </row>
    <row r="139" spans="1:16">
      <c r="A139" s="785"/>
      <c r="B139" s="835" t="s">
        <v>313</v>
      </c>
      <c r="C139" s="814" t="s">
        <v>214</v>
      </c>
      <c r="D139" s="1226" t="s">
        <v>316</v>
      </c>
      <c r="E139" s="583" t="s">
        <v>72</v>
      </c>
      <c r="F139" s="613">
        <f>SUM(H139+J139+L139+N139)</f>
        <v>2</v>
      </c>
      <c r="G139" s="613"/>
      <c r="H139" s="23"/>
      <c r="I139" s="23"/>
      <c r="J139" s="23">
        <v>1</v>
      </c>
      <c r="K139" s="23"/>
      <c r="L139" s="23">
        <v>1</v>
      </c>
      <c r="M139" s="23"/>
      <c r="N139" s="23"/>
      <c r="O139" s="36"/>
      <c r="P139" s="253"/>
    </row>
    <row r="140" spans="1:16">
      <c r="A140" s="785"/>
      <c r="B140" s="836"/>
      <c r="C140" s="976"/>
      <c r="D140" s="920"/>
      <c r="E140" s="773" t="s">
        <v>171</v>
      </c>
      <c r="F140" s="566">
        <f>SUM(H140+J140+L140+N140)</f>
        <v>0</v>
      </c>
      <c r="G140" s="613"/>
      <c r="H140" s="23"/>
      <c r="I140" s="23"/>
      <c r="J140" s="23"/>
      <c r="K140" s="23"/>
      <c r="L140" s="23"/>
      <c r="M140" s="23"/>
      <c r="N140" s="23"/>
      <c r="O140" s="36"/>
      <c r="P140" s="252"/>
    </row>
    <row r="141" spans="1:16">
      <c r="A141" s="819"/>
      <c r="B141" s="844" t="s">
        <v>301</v>
      </c>
      <c r="C141" s="850" t="s">
        <v>214</v>
      </c>
      <c r="D141" s="850" t="s">
        <v>314</v>
      </c>
      <c r="E141" s="608" t="s">
        <v>72</v>
      </c>
      <c r="F141" s="613">
        <f t="shared" si="7"/>
        <v>2</v>
      </c>
      <c r="G141" s="613"/>
      <c r="H141" s="23"/>
      <c r="I141" s="23"/>
      <c r="J141" s="23"/>
      <c r="K141" s="23"/>
      <c r="L141" s="23">
        <v>1</v>
      </c>
      <c r="M141" s="23"/>
      <c r="N141" s="23">
        <v>1</v>
      </c>
      <c r="O141" s="23"/>
      <c r="P141" s="253"/>
    </row>
    <row r="142" spans="1:16">
      <c r="A142" s="819"/>
      <c r="B142" s="845"/>
      <c r="C142" s="851"/>
      <c r="D142" s="851"/>
      <c r="E142" s="576" t="s">
        <v>160</v>
      </c>
      <c r="F142" s="613">
        <f t="shared" si="7"/>
        <v>90</v>
      </c>
      <c r="G142" s="613"/>
      <c r="H142" s="23"/>
      <c r="I142" s="23"/>
      <c r="J142" s="23"/>
      <c r="K142" s="23"/>
      <c r="L142" s="23">
        <v>45</v>
      </c>
      <c r="M142" s="23"/>
      <c r="N142" s="23">
        <v>45</v>
      </c>
      <c r="O142" s="23"/>
      <c r="P142" s="253"/>
    </row>
    <row r="143" spans="1:16">
      <c r="A143" s="820"/>
      <c r="B143" s="962"/>
      <c r="C143" s="999"/>
      <c r="D143" s="999"/>
      <c r="E143" s="576" t="s">
        <v>169</v>
      </c>
      <c r="F143" s="613">
        <f t="shared" si="7"/>
        <v>6</v>
      </c>
      <c r="G143" s="613"/>
      <c r="H143" s="23"/>
      <c r="I143" s="23"/>
      <c r="J143" s="23"/>
      <c r="K143" s="23"/>
      <c r="L143" s="23">
        <v>3</v>
      </c>
      <c r="M143" s="23"/>
      <c r="N143" s="23">
        <v>3</v>
      </c>
      <c r="O143" s="23"/>
      <c r="P143" s="253"/>
    </row>
    <row r="144" spans="1:16" ht="18.75" customHeight="1">
      <c r="A144" s="837" t="s">
        <v>159</v>
      </c>
      <c r="B144" s="838"/>
      <c r="C144" s="838"/>
      <c r="D144" s="105"/>
      <c r="E144" s="105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378"/>
    </row>
    <row r="145" spans="1:16">
      <c r="A145" s="363">
        <v>6</v>
      </c>
      <c r="B145" s="833" t="s">
        <v>183</v>
      </c>
      <c r="C145" s="850" t="s">
        <v>214</v>
      </c>
      <c r="D145" s="1019" t="s">
        <v>314</v>
      </c>
      <c r="E145" s="775" t="s">
        <v>181</v>
      </c>
      <c r="F145" s="566">
        <f t="shared" ref="F145:F149" si="8">SUM(H145+J145+L145+N145)</f>
        <v>0</v>
      </c>
      <c r="G145" s="613"/>
      <c r="H145" s="23"/>
      <c r="I145" s="23"/>
      <c r="J145" s="23"/>
      <c r="K145" s="23"/>
      <c r="L145" s="23"/>
      <c r="M145" s="23"/>
      <c r="N145" s="23"/>
      <c r="O145" s="36"/>
      <c r="P145" s="253"/>
    </row>
    <row r="146" spans="1:16">
      <c r="A146" s="615"/>
      <c r="B146" s="1018"/>
      <c r="C146" s="999"/>
      <c r="D146" s="1019"/>
      <c r="E146" s="587" t="s">
        <v>182</v>
      </c>
      <c r="F146" s="613">
        <f t="shared" si="8"/>
        <v>90</v>
      </c>
      <c r="G146" s="613"/>
      <c r="H146" s="23"/>
      <c r="I146" s="23"/>
      <c r="J146" s="23"/>
      <c r="K146" s="23"/>
      <c r="L146" s="23"/>
      <c r="M146" s="23"/>
      <c r="N146" s="23">
        <v>90</v>
      </c>
      <c r="O146" s="36"/>
      <c r="P146" s="253"/>
    </row>
    <row r="147" spans="1:16" ht="22.5">
      <c r="A147" s="1080"/>
      <c r="B147" s="102" t="s">
        <v>193</v>
      </c>
      <c r="C147" s="579" t="s">
        <v>214</v>
      </c>
      <c r="D147" s="784" t="s">
        <v>314</v>
      </c>
      <c r="E147" s="773" t="s">
        <v>172</v>
      </c>
      <c r="F147" s="566">
        <f t="shared" si="8"/>
        <v>0</v>
      </c>
      <c r="G147" s="613"/>
      <c r="H147" s="23"/>
      <c r="I147" s="23"/>
      <c r="J147" s="23"/>
      <c r="K147" s="23"/>
      <c r="L147" s="23"/>
      <c r="M147" s="23"/>
      <c r="N147" s="23"/>
      <c r="O147" s="36"/>
      <c r="P147" s="253"/>
    </row>
    <row r="148" spans="1:16">
      <c r="A148" s="1080"/>
      <c r="B148" s="912" t="s">
        <v>195</v>
      </c>
      <c r="C148" s="850" t="s">
        <v>214</v>
      </c>
      <c r="D148" s="850" t="s">
        <v>314</v>
      </c>
      <c r="E148" s="587" t="s">
        <v>72</v>
      </c>
      <c r="F148" s="613">
        <f t="shared" si="8"/>
        <v>1</v>
      </c>
      <c r="G148" s="613"/>
      <c r="H148" s="23"/>
      <c r="I148" s="23"/>
      <c r="J148" s="23"/>
      <c r="K148" s="23"/>
      <c r="L148" s="23"/>
      <c r="M148" s="23"/>
      <c r="N148" s="23">
        <v>1</v>
      </c>
      <c r="O148" s="36"/>
      <c r="P148" s="253"/>
    </row>
    <row r="149" spans="1:16" ht="15.75" thickBot="1">
      <c r="A149" s="1081"/>
      <c r="B149" s="968"/>
      <c r="C149" s="852"/>
      <c r="D149" s="852"/>
      <c r="E149" s="603" t="s">
        <v>180</v>
      </c>
      <c r="F149" s="183">
        <f t="shared" si="8"/>
        <v>90</v>
      </c>
      <c r="G149" s="183"/>
      <c r="H149" s="260"/>
      <c r="I149" s="260"/>
      <c r="J149" s="260"/>
      <c r="K149" s="260"/>
      <c r="L149" s="260"/>
      <c r="M149" s="260"/>
      <c r="N149" s="260">
        <v>90</v>
      </c>
      <c r="O149" s="655"/>
      <c r="P149" s="261"/>
    </row>
    <row r="150" spans="1:16">
      <c r="A150" s="692"/>
      <c r="B150" s="693"/>
      <c r="C150" s="694"/>
      <c r="D150" s="694"/>
      <c r="E150" s="41"/>
      <c r="F150" s="614"/>
      <c r="G150" s="614"/>
      <c r="H150" s="695"/>
      <c r="I150" s="695"/>
      <c r="J150" s="695"/>
      <c r="K150" s="695"/>
      <c r="L150" s="695"/>
      <c r="M150" s="695"/>
      <c r="N150" s="695"/>
      <c r="O150" s="44"/>
      <c r="P150" s="696"/>
    </row>
    <row r="151" spans="1:16" ht="21" customHeight="1">
      <c r="A151" s="1009" t="s">
        <v>202</v>
      </c>
      <c r="B151" s="1010"/>
      <c r="C151" s="1011"/>
      <c r="D151" s="107"/>
      <c r="E151" s="108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109"/>
    </row>
    <row r="152" spans="1:16" ht="22.5">
      <c r="A152" s="628">
        <v>1</v>
      </c>
      <c r="B152" s="622" t="s">
        <v>80</v>
      </c>
      <c r="C152" s="623"/>
      <c r="D152" s="623"/>
      <c r="E152" s="623" t="s">
        <v>81</v>
      </c>
      <c r="F152" s="566">
        <f t="shared" ref="F152:F160" si="9">SUM(H152+J152+L152+N152)</f>
        <v>0</v>
      </c>
      <c r="G152" s="121">
        <f t="shared" ref="G152:G160" si="10">SUM(I152+K152+M152+O152)</f>
        <v>0</v>
      </c>
      <c r="H152" s="36"/>
      <c r="I152" s="36"/>
      <c r="J152" s="36"/>
      <c r="K152" s="36"/>
      <c r="L152" s="36"/>
      <c r="M152" s="36"/>
      <c r="N152" s="36"/>
      <c r="O152" s="36"/>
      <c r="P152" s="104"/>
    </row>
    <row r="153" spans="1:16" ht="22.5">
      <c r="A153" s="628">
        <v>2</v>
      </c>
      <c r="B153" s="626" t="s">
        <v>92</v>
      </c>
      <c r="C153" s="629"/>
      <c r="D153" s="629"/>
      <c r="E153" s="629" t="s">
        <v>72</v>
      </c>
      <c r="F153" s="566">
        <f t="shared" si="9"/>
        <v>0</v>
      </c>
      <c r="G153" s="121">
        <f t="shared" si="10"/>
        <v>0</v>
      </c>
      <c r="H153" s="36"/>
      <c r="I153" s="36"/>
      <c r="J153" s="36"/>
      <c r="K153" s="36"/>
      <c r="L153" s="36"/>
      <c r="M153" s="36"/>
      <c r="N153" s="36"/>
      <c r="O153" s="36"/>
      <c r="P153" s="104"/>
    </row>
    <row r="154" spans="1:16">
      <c r="A154" s="894">
        <v>3</v>
      </c>
      <c r="B154" s="1077" t="s">
        <v>82</v>
      </c>
      <c r="C154" s="894"/>
      <c r="D154" s="894"/>
      <c r="E154" s="629" t="s">
        <v>83</v>
      </c>
      <c r="F154" s="566">
        <f t="shared" si="9"/>
        <v>0</v>
      </c>
      <c r="G154" s="121">
        <f t="shared" si="10"/>
        <v>0</v>
      </c>
      <c r="H154" s="36"/>
      <c r="I154" s="36"/>
      <c r="J154" s="36"/>
      <c r="K154" s="36"/>
      <c r="L154" s="36"/>
      <c r="M154" s="36"/>
      <c r="N154" s="36"/>
      <c r="O154" s="36"/>
      <c r="P154" s="104"/>
    </row>
    <row r="155" spans="1:16">
      <c r="A155" s="1076"/>
      <c r="B155" s="1078"/>
      <c r="C155" s="1076"/>
      <c r="D155" s="1076"/>
      <c r="E155" s="629" t="s">
        <v>84</v>
      </c>
      <c r="F155" s="566">
        <f t="shared" si="9"/>
        <v>0</v>
      </c>
      <c r="G155" s="121">
        <f t="shared" si="10"/>
        <v>0</v>
      </c>
      <c r="H155" s="36"/>
      <c r="I155" s="36"/>
      <c r="J155" s="36"/>
      <c r="K155" s="36"/>
      <c r="L155" s="36"/>
      <c r="M155" s="36"/>
      <c r="N155" s="36"/>
      <c r="O155" s="36"/>
      <c r="P155" s="104"/>
    </row>
    <row r="156" spans="1:16">
      <c r="A156" s="1076"/>
      <c r="B156" s="1078"/>
      <c r="C156" s="1076"/>
      <c r="D156" s="1076"/>
      <c r="E156" s="629" t="s">
        <v>157</v>
      </c>
      <c r="F156" s="566">
        <f t="shared" si="9"/>
        <v>0</v>
      </c>
      <c r="G156" s="121">
        <f t="shared" si="10"/>
        <v>0</v>
      </c>
      <c r="H156" s="36"/>
      <c r="I156" s="36"/>
      <c r="J156" s="36"/>
      <c r="K156" s="36"/>
      <c r="L156" s="36"/>
      <c r="M156" s="36"/>
      <c r="N156" s="36"/>
      <c r="O156" s="36"/>
      <c r="P156" s="104"/>
    </row>
    <row r="157" spans="1:16">
      <c r="A157" s="895"/>
      <c r="B157" s="1079"/>
      <c r="C157" s="895"/>
      <c r="D157" s="895"/>
      <c r="E157" s="629" t="s">
        <v>53</v>
      </c>
      <c r="F157" s="566">
        <f t="shared" si="9"/>
        <v>0</v>
      </c>
      <c r="G157" s="121">
        <f t="shared" si="10"/>
        <v>0</v>
      </c>
      <c r="H157" s="36"/>
      <c r="I157" s="36"/>
      <c r="J157" s="36"/>
      <c r="K157" s="36"/>
      <c r="L157" s="36"/>
      <c r="M157" s="36"/>
      <c r="N157" s="36"/>
      <c r="O157" s="36"/>
      <c r="P157" s="104"/>
    </row>
    <row r="158" spans="1:16" ht="22.5">
      <c r="A158" s="628">
        <v>4</v>
      </c>
      <c r="B158" s="631" t="s">
        <v>93</v>
      </c>
      <c r="C158" s="632"/>
      <c r="D158" s="633"/>
      <c r="E158" s="632" t="s">
        <v>85</v>
      </c>
      <c r="F158" s="566">
        <f t="shared" si="9"/>
        <v>0</v>
      </c>
      <c r="G158" s="121">
        <f t="shared" si="10"/>
        <v>0</v>
      </c>
      <c r="H158" s="36"/>
      <c r="I158" s="36"/>
      <c r="J158" s="36"/>
      <c r="K158" s="36"/>
      <c r="L158" s="36"/>
      <c r="M158" s="36"/>
      <c r="N158" s="36"/>
      <c r="O158" s="36"/>
      <c r="P158" s="104"/>
    </row>
    <row r="159" spans="1:16" ht="22.5">
      <c r="A159" s="628">
        <v>5</v>
      </c>
      <c r="B159" s="631" t="s">
        <v>86</v>
      </c>
      <c r="C159" s="632"/>
      <c r="D159" s="633"/>
      <c r="E159" s="632" t="s">
        <v>87</v>
      </c>
      <c r="F159" s="566">
        <f t="shared" si="9"/>
        <v>0</v>
      </c>
      <c r="G159" s="121">
        <f t="shared" si="10"/>
        <v>0</v>
      </c>
      <c r="H159" s="36"/>
      <c r="I159" s="36"/>
      <c r="J159" s="36"/>
      <c r="K159" s="36"/>
      <c r="L159" s="36"/>
      <c r="M159" s="36"/>
      <c r="N159" s="36"/>
      <c r="O159" s="36"/>
      <c r="P159" s="104"/>
    </row>
    <row r="160" spans="1:16" ht="22.5">
      <c r="A160" s="623">
        <v>6</v>
      </c>
      <c r="B160" s="631" t="s">
        <v>88</v>
      </c>
      <c r="C160" s="632"/>
      <c r="D160" s="633"/>
      <c r="E160" s="632" t="s">
        <v>72</v>
      </c>
      <c r="F160" s="566">
        <f t="shared" si="9"/>
        <v>0</v>
      </c>
      <c r="G160" s="121">
        <f t="shared" si="10"/>
        <v>0</v>
      </c>
      <c r="H160" s="36"/>
      <c r="I160" s="36"/>
      <c r="J160" s="36"/>
      <c r="K160" s="36"/>
      <c r="L160" s="36"/>
      <c r="M160" s="36"/>
      <c r="N160" s="36"/>
      <c r="O160" s="36"/>
      <c r="P160" s="104"/>
    </row>
    <row r="161" spans="1:16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32.25" customHeight="1">
      <c r="A177" s="4"/>
      <c r="B177" s="909" t="s">
        <v>213</v>
      </c>
      <c r="C177" s="909"/>
      <c r="D177" s="857" t="s">
        <v>132</v>
      </c>
      <c r="E177" s="857"/>
      <c r="F177" s="857"/>
      <c r="G177" s="857"/>
      <c r="H177" s="857"/>
      <c r="I177" s="857"/>
      <c r="J177" s="857"/>
      <c r="K177" s="857"/>
      <c r="L177" s="857"/>
      <c r="M177" s="857"/>
      <c r="N177" s="857"/>
      <c r="O177" s="857"/>
      <c r="P177" s="857"/>
    </row>
    <row r="178" spans="1:16" ht="10.5" customHeight="1">
      <c r="A178" s="4"/>
      <c r="B178" s="858"/>
      <c r="C178" s="858"/>
      <c r="D178" s="858"/>
      <c r="E178" s="858"/>
      <c r="F178" s="858"/>
      <c r="G178" s="858"/>
      <c r="H178" s="858"/>
      <c r="I178" s="858"/>
      <c r="J178" s="858"/>
      <c r="K178" s="858"/>
      <c r="L178" s="858"/>
      <c r="M178" s="858"/>
      <c r="N178" s="858"/>
      <c r="O178" s="858"/>
      <c r="P178" s="858"/>
    </row>
    <row r="179" spans="1:16" ht="15.75">
      <c r="A179" s="4"/>
      <c r="B179" s="859" t="s">
        <v>0</v>
      </c>
      <c r="C179" s="859"/>
      <c r="D179" s="859"/>
      <c r="E179" s="859"/>
      <c r="F179" s="859"/>
      <c r="G179" s="859"/>
      <c r="H179" s="859"/>
      <c r="I179" s="859"/>
      <c r="J179" s="859"/>
      <c r="K179" s="859"/>
      <c r="L179" s="859"/>
      <c r="M179" s="859"/>
      <c r="N179" s="859"/>
      <c r="O179" s="859"/>
      <c r="P179" s="859"/>
    </row>
    <row r="180" spans="1:16" ht="15.75">
      <c r="A180" s="4"/>
      <c r="B180" s="2"/>
      <c r="C180" s="17"/>
      <c r="D180" s="17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</row>
    <row r="181" spans="1:16">
      <c r="A181" s="4"/>
      <c r="B181" s="7" t="s">
        <v>1</v>
      </c>
      <c r="C181" s="860" t="s">
        <v>2</v>
      </c>
      <c r="D181" s="860"/>
      <c r="E181" s="860"/>
      <c r="F181" s="860"/>
      <c r="G181" s="860"/>
      <c r="H181" s="860"/>
      <c r="I181" s="860"/>
      <c r="J181" s="860"/>
      <c r="K181" s="860"/>
      <c r="L181" s="860"/>
      <c r="M181" s="860"/>
      <c r="N181" s="860"/>
      <c r="O181" s="860"/>
      <c r="P181" s="860"/>
    </row>
    <row r="182" spans="1:16">
      <c r="A182" s="4"/>
      <c r="B182" s="7" t="s">
        <v>3</v>
      </c>
      <c r="C182" s="860" t="s">
        <v>4</v>
      </c>
      <c r="D182" s="860"/>
      <c r="E182" s="860"/>
      <c r="F182" s="860"/>
      <c r="G182" s="860"/>
      <c r="H182" s="860"/>
      <c r="I182" s="860"/>
      <c r="J182" s="860"/>
      <c r="K182" s="860"/>
      <c r="L182" s="860"/>
      <c r="M182" s="860"/>
      <c r="N182" s="860"/>
      <c r="O182" s="860"/>
      <c r="P182" s="860"/>
    </row>
    <row r="183" spans="1:16">
      <c r="A183" s="4"/>
      <c r="B183" s="132" t="s">
        <v>5</v>
      </c>
      <c r="C183" s="861" t="s">
        <v>6</v>
      </c>
      <c r="D183" s="861"/>
      <c r="E183" s="861"/>
      <c r="F183" s="861"/>
      <c r="G183" s="861"/>
      <c r="H183" s="861"/>
      <c r="I183" s="861"/>
      <c r="J183" s="861"/>
      <c r="K183" s="861"/>
      <c r="L183" s="861"/>
      <c r="M183" s="861"/>
      <c r="N183" s="861"/>
      <c r="O183" s="861"/>
      <c r="P183" s="861"/>
    </row>
    <row r="184" spans="1:16">
      <c r="A184" s="4"/>
      <c r="B184" s="37" t="s">
        <v>108</v>
      </c>
      <c r="C184" s="871" t="s">
        <v>109</v>
      </c>
      <c r="D184" s="871"/>
      <c r="E184" s="871"/>
      <c r="F184" s="871"/>
      <c r="G184" s="871"/>
      <c r="H184" s="871"/>
      <c r="I184" s="871"/>
      <c r="J184" s="871"/>
      <c r="K184" s="871"/>
      <c r="L184" s="871"/>
      <c r="M184" s="871"/>
      <c r="N184" s="871"/>
      <c r="O184" s="871"/>
      <c r="P184" s="871"/>
    </row>
    <row r="185" spans="1:16">
      <c r="A185" s="4"/>
      <c r="B185" s="9" t="s">
        <v>110</v>
      </c>
      <c r="C185" s="870" t="s">
        <v>111</v>
      </c>
      <c r="D185" s="870"/>
      <c r="E185" s="870"/>
      <c r="F185" s="870"/>
      <c r="G185" s="870"/>
      <c r="H185" s="870"/>
      <c r="I185" s="870"/>
      <c r="J185" s="870"/>
      <c r="K185" s="870"/>
      <c r="L185" s="870"/>
      <c r="M185" s="870"/>
      <c r="N185" s="870"/>
      <c r="O185" s="870"/>
      <c r="P185" s="870"/>
    </row>
    <row r="186" spans="1:16" ht="8.25" customHeight="1" thickBot="1">
      <c r="A186" s="4"/>
      <c r="B186" s="9"/>
      <c r="C186" s="872"/>
      <c r="D186" s="872"/>
      <c r="E186" s="872"/>
      <c r="F186" s="872"/>
      <c r="G186" s="872"/>
      <c r="H186" s="872"/>
      <c r="I186" s="872"/>
      <c r="J186" s="872"/>
      <c r="K186" s="872"/>
      <c r="L186" s="872"/>
      <c r="M186" s="872"/>
      <c r="N186" s="872"/>
      <c r="O186" s="872"/>
      <c r="P186" s="872"/>
    </row>
    <row r="187" spans="1:16">
      <c r="A187" s="883" t="s">
        <v>12</v>
      </c>
      <c r="B187" s="1004" t="s">
        <v>13</v>
      </c>
      <c r="C187" s="886" t="s">
        <v>14</v>
      </c>
      <c r="D187" s="886"/>
      <c r="E187" s="883" t="s">
        <v>15</v>
      </c>
      <c r="F187" s="886" t="s">
        <v>16</v>
      </c>
      <c r="G187" s="886"/>
      <c r="H187" s="886"/>
      <c r="I187" s="886"/>
      <c r="J187" s="886"/>
      <c r="K187" s="886"/>
      <c r="L187" s="886"/>
      <c r="M187" s="886"/>
      <c r="N187" s="886"/>
      <c r="O187" s="886"/>
      <c r="P187" s="1005" t="s">
        <v>17</v>
      </c>
    </row>
    <row r="188" spans="1:16">
      <c r="A188" s="883"/>
      <c r="B188" s="879"/>
      <c r="C188" s="886" t="s">
        <v>18</v>
      </c>
      <c r="D188" s="886" t="s">
        <v>19</v>
      </c>
      <c r="E188" s="883"/>
      <c r="F188" s="883" t="s">
        <v>28</v>
      </c>
      <c r="G188" s="887" t="s">
        <v>20</v>
      </c>
      <c r="H188" s="883" t="s">
        <v>114</v>
      </c>
      <c r="I188" s="883"/>
      <c r="J188" s="883" t="s">
        <v>115</v>
      </c>
      <c r="K188" s="883"/>
      <c r="L188" s="883" t="s">
        <v>116</v>
      </c>
      <c r="M188" s="883"/>
      <c r="N188" s="883" t="s">
        <v>117</v>
      </c>
      <c r="O188" s="883"/>
      <c r="P188" s="1005"/>
    </row>
    <row r="189" spans="1:16" ht="55.5" customHeight="1">
      <c r="A189" s="883"/>
      <c r="B189" s="880"/>
      <c r="C189" s="886"/>
      <c r="D189" s="886"/>
      <c r="E189" s="883"/>
      <c r="F189" s="883"/>
      <c r="G189" s="887"/>
      <c r="H189" s="611" t="s">
        <v>25</v>
      </c>
      <c r="I189" s="611" t="s">
        <v>26</v>
      </c>
      <c r="J189" s="611" t="s">
        <v>25</v>
      </c>
      <c r="K189" s="611" t="s">
        <v>26</v>
      </c>
      <c r="L189" s="611" t="s">
        <v>25</v>
      </c>
      <c r="M189" s="611" t="s">
        <v>26</v>
      </c>
      <c r="N189" s="611" t="s">
        <v>25</v>
      </c>
      <c r="O189" s="611" t="s">
        <v>26</v>
      </c>
      <c r="P189" s="1005"/>
    </row>
    <row r="190" spans="1:16" ht="20.25" customHeight="1">
      <c r="A190" s="1006" t="s">
        <v>135</v>
      </c>
      <c r="B190" s="1007"/>
      <c r="C190" s="1007"/>
      <c r="D190" s="1007"/>
      <c r="E190" s="1007"/>
      <c r="F190" s="1007"/>
      <c r="G190" s="1007"/>
      <c r="H190" s="1007"/>
      <c r="I190" s="1007"/>
      <c r="J190" s="1007"/>
      <c r="K190" s="1007"/>
      <c r="L190" s="1007"/>
      <c r="M190" s="1007"/>
      <c r="N190" s="1007"/>
      <c r="O190" s="1007"/>
      <c r="P190" s="1008"/>
    </row>
    <row r="191" spans="1:16" ht="22.5">
      <c r="A191" s="25">
        <v>1</v>
      </c>
      <c r="B191" s="24" t="s">
        <v>136</v>
      </c>
      <c r="C191" s="27" t="s">
        <v>214</v>
      </c>
      <c r="D191" s="27" t="s">
        <v>29</v>
      </c>
      <c r="E191" s="26" t="s">
        <v>34</v>
      </c>
      <c r="F191" s="121">
        <f t="shared" ref="F191:F193" si="11">SUM(H191+J191+L191+N191)</f>
        <v>2</v>
      </c>
      <c r="G191" s="121"/>
      <c r="H191" s="23"/>
      <c r="I191" s="23"/>
      <c r="J191" s="23">
        <v>1</v>
      </c>
      <c r="K191" s="23"/>
      <c r="L191" s="23">
        <v>1</v>
      </c>
      <c r="M191" s="23"/>
      <c r="N191" s="23"/>
      <c r="O191" s="23"/>
      <c r="P191" s="36"/>
    </row>
    <row r="192" spans="1:16" ht="22.5">
      <c r="A192" s="25">
        <v>2</v>
      </c>
      <c r="B192" s="24" t="s">
        <v>94</v>
      </c>
      <c r="C192" s="27" t="s">
        <v>214</v>
      </c>
      <c r="D192" s="27" t="s">
        <v>29</v>
      </c>
      <c r="E192" s="26" t="s">
        <v>34</v>
      </c>
      <c r="F192" s="121">
        <f t="shared" si="11"/>
        <v>3</v>
      </c>
      <c r="G192" s="121"/>
      <c r="H192" s="23">
        <v>1</v>
      </c>
      <c r="I192" s="23"/>
      <c r="J192" s="23"/>
      <c r="K192" s="23"/>
      <c r="L192" s="23">
        <v>1</v>
      </c>
      <c r="M192" s="23"/>
      <c r="N192" s="23">
        <v>1</v>
      </c>
      <c r="O192" s="23"/>
      <c r="P192" s="36"/>
    </row>
    <row r="193" spans="1:16" ht="22.5">
      <c r="A193" s="25">
        <v>3</v>
      </c>
      <c r="B193" s="24" t="s">
        <v>156</v>
      </c>
      <c r="C193" s="27" t="s">
        <v>214</v>
      </c>
      <c r="D193" s="27" t="s">
        <v>29</v>
      </c>
      <c r="E193" s="26" t="s">
        <v>72</v>
      </c>
      <c r="F193" s="121">
        <f t="shared" si="11"/>
        <v>4</v>
      </c>
      <c r="G193" s="121"/>
      <c r="H193" s="23">
        <v>1</v>
      </c>
      <c r="I193" s="23"/>
      <c r="J193" s="23">
        <v>1</v>
      </c>
      <c r="K193" s="23"/>
      <c r="L193" s="23">
        <v>1</v>
      </c>
      <c r="M193" s="23"/>
      <c r="N193" s="23">
        <v>1</v>
      </c>
      <c r="O193" s="23"/>
      <c r="P193" s="36"/>
    </row>
    <row r="194" spans="1:16">
      <c r="A194" s="51"/>
      <c r="B194" s="48"/>
      <c r="C194" s="52"/>
      <c r="D194" s="52"/>
      <c r="E194" s="53"/>
      <c r="F194" s="53"/>
      <c r="G194" s="44"/>
      <c r="H194" s="44"/>
      <c r="I194" s="44"/>
      <c r="J194" s="44"/>
      <c r="K194" s="44"/>
      <c r="L194" s="44"/>
      <c r="M194" s="44"/>
      <c r="N194" s="44"/>
      <c r="O194" s="44"/>
      <c r="P194" s="44"/>
    </row>
    <row r="195" spans="1:16">
      <c r="A195" s="51"/>
      <c r="B195" s="48"/>
      <c r="C195" s="52"/>
      <c r="D195" s="52"/>
      <c r="E195" s="53"/>
      <c r="F195" s="53"/>
      <c r="G195" s="44"/>
      <c r="H195" s="44"/>
      <c r="I195" s="44"/>
      <c r="J195" s="44"/>
      <c r="K195" s="44"/>
      <c r="L195" s="44"/>
      <c r="M195" s="44"/>
      <c r="N195" s="44"/>
      <c r="O195" s="44"/>
      <c r="P195" s="44"/>
    </row>
    <row r="196" spans="1:16">
      <c r="A196" s="51"/>
      <c r="B196" s="48"/>
      <c r="C196" s="52"/>
      <c r="D196" s="52"/>
      <c r="E196" s="53"/>
      <c r="F196" s="53"/>
      <c r="G196" s="44"/>
      <c r="H196" s="44"/>
      <c r="I196" s="44"/>
      <c r="J196" s="44"/>
      <c r="K196" s="44"/>
      <c r="L196" s="44"/>
      <c r="M196" s="44"/>
      <c r="N196" s="44"/>
      <c r="O196" s="44"/>
      <c r="P196" s="44"/>
    </row>
    <row r="197" spans="1:16" ht="33" customHeight="1">
      <c r="A197" s="51"/>
      <c r="B197" s="909" t="s">
        <v>213</v>
      </c>
      <c r="C197" s="909"/>
      <c r="D197" s="857" t="s">
        <v>132</v>
      </c>
      <c r="E197" s="857"/>
      <c r="F197" s="857"/>
      <c r="G197" s="857"/>
      <c r="H197" s="857"/>
      <c r="I197" s="857"/>
      <c r="J197" s="857"/>
      <c r="K197" s="857"/>
      <c r="L197" s="857"/>
      <c r="M197" s="857"/>
      <c r="N197" s="857"/>
      <c r="O197" s="857"/>
      <c r="P197" s="857"/>
    </row>
    <row r="198" spans="1:16">
      <c r="A198" s="51"/>
      <c r="B198" s="858"/>
      <c r="C198" s="858"/>
      <c r="D198" s="858"/>
      <c r="E198" s="858"/>
      <c r="F198" s="858"/>
      <c r="G198" s="858"/>
      <c r="H198" s="858"/>
      <c r="I198" s="858"/>
      <c r="J198" s="858"/>
      <c r="K198" s="858"/>
      <c r="L198" s="858"/>
      <c r="M198" s="858"/>
      <c r="N198" s="858"/>
      <c r="O198" s="858"/>
      <c r="P198" s="858"/>
    </row>
    <row r="199" spans="1:16" ht="15.75">
      <c r="A199" s="51"/>
      <c r="B199" s="859" t="s">
        <v>0</v>
      </c>
      <c r="C199" s="859"/>
      <c r="D199" s="859"/>
      <c r="E199" s="859"/>
      <c r="F199" s="859"/>
      <c r="G199" s="859"/>
      <c r="H199" s="859"/>
      <c r="I199" s="859"/>
      <c r="J199" s="859"/>
      <c r="K199" s="859"/>
      <c r="L199" s="859"/>
      <c r="M199" s="859"/>
      <c r="N199" s="859"/>
      <c r="O199" s="859"/>
      <c r="P199" s="859"/>
    </row>
    <row r="200" spans="1:16" ht="8.25" customHeight="1">
      <c r="A200" s="51"/>
      <c r="B200" s="2"/>
      <c r="C200" s="17"/>
      <c r="D200" s="17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</row>
    <row r="201" spans="1:16">
      <c r="A201" s="51"/>
      <c r="B201" s="7" t="s">
        <v>1</v>
      </c>
      <c r="C201" s="860" t="s">
        <v>2</v>
      </c>
      <c r="D201" s="860"/>
      <c r="E201" s="860"/>
      <c r="F201" s="860"/>
      <c r="G201" s="860"/>
      <c r="H201" s="860"/>
      <c r="I201" s="860"/>
      <c r="J201" s="860"/>
      <c r="K201" s="860"/>
      <c r="L201" s="860"/>
      <c r="M201" s="860"/>
      <c r="N201" s="860"/>
      <c r="O201" s="860"/>
      <c r="P201" s="860"/>
    </row>
    <row r="202" spans="1:16">
      <c r="A202" s="51"/>
      <c r="B202" s="7" t="s">
        <v>3</v>
      </c>
      <c r="C202" s="860" t="s">
        <v>4</v>
      </c>
      <c r="D202" s="860"/>
      <c r="E202" s="860"/>
      <c r="F202" s="860"/>
      <c r="G202" s="860"/>
      <c r="H202" s="860"/>
      <c r="I202" s="860"/>
      <c r="J202" s="860"/>
      <c r="K202" s="860"/>
      <c r="L202" s="860"/>
      <c r="M202" s="860"/>
      <c r="N202" s="860"/>
      <c r="O202" s="860"/>
      <c r="P202" s="860"/>
    </row>
    <row r="203" spans="1:16">
      <c r="A203" s="51"/>
      <c r="B203" s="132" t="s">
        <v>5</v>
      </c>
      <c r="C203" s="861" t="s">
        <v>6</v>
      </c>
      <c r="D203" s="861"/>
      <c r="E203" s="861"/>
      <c r="F203" s="861"/>
      <c r="G203" s="861"/>
      <c r="H203" s="861"/>
      <c r="I203" s="861"/>
      <c r="J203" s="861"/>
      <c r="K203" s="861"/>
      <c r="L203" s="861"/>
      <c r="M203" s="861"/>
      <c r="N203" s="861"/>
      <c r="O203" s="861"/>
      <c r="P203" s="861"/>
    </row>
    <row r="204" spans="1:16">
      <c r="A204" s="51"/>
      <c r="B204" s="37" t="s">
        <v>102</v>
      </c>
      <c r="C204" s="860" t="s">
        <v>112</v>
      </c>
      <c r="D204" s="860"/>
      <c r="E204" s="860"/>
      <c r="F204" s="860"/>
      <c r="G204" s="860"/>
      <c r="H204" s="860"/>
      <c r="I204" s="860"/>
      <c r="J204" s="860"/>
      <c r="K204" s="860"/>
      <c r="L204" s="860"/>
      <c r="M204" s="860"/>
      <c r="N204" s="860"/>
      <c r="O204" s="860"/>
      <c r="P204" s="860"/>
    </row>
    <row r="205" spans="1:16" ht="21" customHeight="1">
      <c r="A205" s="51"/>
      <c r="B205" s="9" t="s">
        <v>104</v>
      </c>
      <c r="C205" s="860" t="s">
        <v>105</v>
      </c>
      <c r="D205" s="860"/>
      <c r="E205" s="860"/>
      <c r="F205" s="860"/>
      <c r="G205" s="860"/>
      <c r="H205" s="860"/>
      <c r="I205" s="860"/>
      <c r="J205" s="860"/>
      <c r="K205" s="860"/>
      <c r="L205" s="860"/>
      <c r="M205" s="860"/>
      <c r="N205" s="860"/>
      <c r="O205" s="860"/>
      <c r="P205" s="860"/>
    </row>
    <row r="206" spans="1:16">
      <c r="A206" s="51"/>
      <c r="B206" s="14" t="s">
        <v>106</v>
      </c>
      <c r="C206" s="869" t="s">
        <v>107</v>
      </c>
      <c r="D206" s="869"/>
      <c r="E206" s="869"/>
      <c r="F206" s="869"/>
      <c r="G206" s="869"/>
      <c r="H206" s="869"/>
      <c r="I206" s="869"/>
      <c r="J206" s="869"/>
      <c r="K206" s="869"/>
      <c r="L206" s="869"/>
      <c r="M206" s="869"/>
      <c r="N206" s="869"/>
      <c r="O206" s="869"/>
      <c r="P206" s="869"/>
    </row>
    <row r="207" spans="1:16" ht="6" customHeight="1">
      <c r="A207" s="51"/>
      <c r="B207" s="14"/>
      <c r="C207" s="862"/>
      <c r="D207" s="862"/>
      <c r="E207" s="862"/>
      <c r="F207" s="862"/>
      <c r="G207" s="862"/>
      <c r="H207" s="862"/>
      <c r="I207" s="862"/>
      <c r="J207" s="862"/>
      <c r="K207" s="862"/>
      <c r="L207" s="862"/>
      <c r="M207" s="862"/>
      <c r="N207" s="862"/>
      <c r="O207" s="862"/>
      <c r="P207" s="862"/>
    </row>
    <row r="208" spans="1:16">
      <c r="A208" s="883" t="s">
        <v>12</v>
      </c>
      <c r="B208" s="1004" t="s">
        <v>13</v>
      </c>
      <c r="C208" s="886" t="s">
        <v>14</v>
      </c>
      <c r="D208" s="886"/>
      <c r="E208" s="883" t="s">
        <v>15</v>
      </c>
      <c r="F208" s="886" t="s">
        <v>16</v>
      </c>
      <c r="G208" s="886"/>
      <c r="H208" s="886"/>
      <c r="I208" s="886"/>
      <c r="J208" s="886"/>
      <c r="K208" s="886"/>
      <c r="L208" s="886"/>
      <c r="M208" s="886"/>
      <c r="N208" s="886"/>
      <c r="O208" s="886"/>
      <c r="P208" s="1005" t="s">
        <v>17</v>
      </c>
    </row>
    <row r="209" spans="1:16">
      <c r="A209" s="883"/>
      <c r="B209" s="879"/>
      <c r="C209" s="886" t="s">
        <v>18</v>
      </c>
      <c r="D209" s="886" t="s">
        <v>19</v>
      </c>
      <c r="E209" s="883"/>
      <c r="F209" s="883" t="s">
        <v>28</v>
      </c>
      <c r="G209" s="887" t="s">
        <v>20</v>
      </c>
      <c r="H209" s="883" t="s">
        <v>21</v>
      </c>
      <c r="I209" s="883"/>
      <c r="J209" s="883" t="s">
        <v>22</v>
      </c>
      <c r="K209" s="883"/>
      <c r="L209" s="883" t="s">
        <v>23</v>
      </c>
      <c r="M209" s="883"/>
      <c r="N209" s="883" t="s">
        <v>24</v>
      </c>
      <c r="O209" s="883"/>
      <c r="P209" s="1005"/>
    </row>
    <row r="210" spans="1:16" ht="60" customHeight="1">
      <c r="A210" s="883"/>
      <c r="B210" s="880"/>
      <c r="C210" s="886"/>
      <c r="D210" s="886"/>
      <c r="E210" s="883"/>
      <c r="F210" s="883"/>
      <c r="G210" s="887"/>
      <c r="H210" s="611" t="s">
        <v>25</v>
      </c>
      <c r="I210" s="611" t="s">
        <v>26</v>
      </c>
      <c r="J210" s="611" t="s">
        <v>25</v>
      </c>
      <c r="K210" s="611" t="s">
        <v>26</v>
      </c>
      <c r="L210" s="611" t="s">
        <v>25</v>
      </c>
      <c r="M210" s="611" t="s">
        <v>26</v>
      </c>
      <c r="N210" s="611" t="s">
        <v>25</v>
      </c>
      <c r="O210" s="611" t="s">
        <v>26</v>
      </c>
      <c r="P210" s="1005"/>
    </row>
    <row r="211" spans="1:16" ht="18.75" customHeight="1">
      <c r="A211" s="1070" t="s">
        <v>95</v>
      </c>
      <c r="B211" s="1071"/>
      <c r="C211" s="1071"/>
      <c r="D211" s="1071"/>
      <c r="E211" s="1071"/>
      <c r="F211" s="1071"/>
      <c r="G211" s="1071"/>
      <c r="H211" s="1071"/>
      <c r="I211" s="1071"/>
      <c r="J211" s="1071"/>
      <c r="K211" s="1071"/>
      <c r="L211" s="1071"/>
      <c r="M211" s="1071"/>
      <c r="N211" s="1071"/>
      <c r="O211" s="1071"/>
      <c r="P211" s="1072"/>
    </row>
    <row r="212" spans="1:16" ht="22.5">
      <c r="A212" s="23">
        <v>1</v>
      </c>
      <c r="B212" s="24" t="s">
        <v>133</v>
      </c>
      <c r="C212" s="23" t="s">
        <v>31</v>
      </c>
      <c r="D212" s="23" t="s">
        <v>29</v>
      </c>
      <c r="E212" s="23" t="s">
        <v>134</v>
      </c>
      <c r="F212" s="121">
        <f>SUM(H212+J212+L212+N212)</f>
        <v>200</v>
      </c>
      <c r="G212" s="121"/>
      <c r="H212" s="23">
        <v>50</v>
      </c>
      <c r="I212" s="23"/>
      <c r="J212" s="23">
        <v>50</v>
      </c>
      <c r="K212" s="23"/>
      <c r="L212" s="23">
        <v>50</v>
      </c>
      <c r="M212" s="23"/>
      <c r="N212" s="23">
        <v>50</v>
      </c>
      <c r="O212" s="89"/>
      <c r="P212" s="89"/>
    </row>
    <row r="213" spans="1:16">
      <c r="A213" s="16"/>
      <c r="B213" s="3"/>
      <c r="C213" s="18"/>
      <c r="D213" s="18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</sheetData>
  <mergeCells count="240">
    <mergeCell ref="B1:C1"/>
    <mergeCell ref="D1:P1"/>
    <mergeCell ref="B2:P2"/>
    <mergeCell ref="B3:P3"/>
    <mergeCell ref="C5:P5"/>
    <mergeCell ref="C6:P6"/>
    <mergeCell ref="C7:P7"/>
    <mergeCell ref="C8:P8"/>
    <mergeCell ref="C9:P9"/>
    <mergeCell ref="C10:P10"/>
    <mergeCell ref="A12:A14"/>
    <mergeCell ref="B12:B14"/>
    <mergeCell ref="C12:D12"/>
    <mergeCell ref="E12:E14"/>
    <mergeCell ref="F12:O12"/>
    <mergeCell ref="P12:P14"/>
    <mergeCell ref="H19:P19"/>
    <mergeCell ref="A20:A23"/>
    <mergeCell ref="B20:B23"/>
    <mergeCell ref="C20:C23"/>
    <mergeCell ref="D20:D23"/>
    <mergeCell ref="P20:P23"/>
    <mergeCell ref="L13:M13"/>
    <mergeCell ref="N13:O13"/>
    <mergeCell ref="A15:F15"/>
    <mergeCell ref="H15:N15"/>
    <mergeCell ref="O15:P15"/>
    <mergeCell ref="A16:A18"/>
    <mergeCell ref="B16:B18"/>
    <mergeCell ref="C16:C18"/>
    <mergeCell ref="D16:D18"/>
    <mergeCell ref="C13:C14"/>
    <mergeCell ref="D13:D14"/>
    <mergeCell ref="F13:F14"/>
    <mergeCell ref="G13:G14"/>
    <mergeCell ref="H13:I13"/>
    <mergeCell ref="J13:K13"/>
    <mergeCell ref="A25:A27"/>
    <mergeCell ref="B25:B27"/>
    <mergeCell ref="C25:C27"/>
    <mergeCell ref="D25:D27"/>
    <mergeCell ref="A31:A32"/>
    <mergeCell ref="B31:B32"/>
    <mergeCell ref="C31:C32"/>
    <mergeCell ref="D31:D32"/>
    <mergeCell ref="A19:G19"/>
    <mergeCell ref="B46:P46"/>
    <mergeCell ref="C48:P48"/>
    <mergeCell ref="C49:P49"/>
    <mergeCell ref="C50:P50"/>
    <mergeCell ref="C51:P51"/>
    <mergeCell ref="C52:P52"/>
    <mergeCell ref="A33:A36"/>
    <mergeCell ref="B33:B36"/>
    <mergeCell ref="C33:C36"/>
    <mergeCell ref="D33:D36"/>
    <mergeCell ref="P33:P36"/>
    <mergeCell ref="B44:C44"/>
    <mergeCell ref="D44:P44"/>
    <mergeCell ref="F56:F57"/>
    <mergeCell ref="G56:G57"/>
    <mergeCell ref="H56:I56"/>
    <mergeCell ref="J56:K56"/>
    <mergeCell ref="L56:M56"/>
    <mergeCell ref="N56:O56"/>
    <mergeCell ref="C53:P53"/>
    <mergeCell ref="C54:P54"/>
    <mergeCell ref="A55:A57"/>
    <mergeCell ref="B55:B57"/>
    <mergeCell ref="C55:D55"/>
    <mergeCell ref="E55:E57"/>
    <mergeCell ref="F55:O55"/>
    <mergeCell ref="P55:P57"/>
    <mergeCell ref="C56:C57"/>
    <mergeCell ref="D56:D57"/>
    <mergeCell ref="A58:P58"/>
    <mergeCell ref="A59:A60"/>
    <mergeCell ref="B59:B60"/>
    <mergeCell ref="C59:C60"/>
    <mergeCell ref="D59:D60"/>
    <mergeCell ref="A61:A62"/>
    <mergeCell ref="B61:B62"/>
    <mergeCell ref="C61:C62"/>
    <mergeCell ref="D61:D62"/>
    <mergeCell ref="A70:A71"/>
    <mergeCell ref="B70:B71"/>
    <mergeCell ref="C70:C71"/>
    <mergeCell ref="D70:D71"/>
    <mergeCell ref="A72:A75"/>
    <mergeCell ref="B72:B75"/>
    <mergeCell ref="C72:C75"/>
    <mergeCell ref="D72:D75"/>
    <mergeCell ref="A64:A65"/>
    <mergeCell ref="B64:B65"/>
    <mergeCell ref="C64:C65"/>
    <mergeCell ref="D64:D65"/>
    <mergeCell ref="A67:A68"/>
    <mergeCell ref="B67:B68"/>
    <mergeCell ref="C67:C68"/>
    <mergeCell ref="D67:D68"/>
    <mergeCell ref="A78:A79"/>
    <mergeCell ref="B78:B79"/>
    <mergeCell ref="C78:C79"/>
    <mergeCell ref="D78:D79"/>
    <mergeCell ref="P82:P84"/>
    <mergeCell ref="A85:A86"/>
    <mergeCell ref="B85:B86"/>
    <mergeCell ref="C85:C86"/>
    <mergeCell ref="D85:D86"/>
    <mergeCell ref="P85:P86"/>
    <mergeCell ref="A82:A84"/>
    <mergeCell ref="B82:B84"/>
    <mergeCell ref="C82:C84"/>
    <mergeCell ref="D82:D84"/>
    <mergeCell ref="B96:B99"/>
    <mergeCell ref="C96:C99"/>
    <mergeCell ref="D96:D99"/>
    <mergeCell ref="A100:A103"/>
    <mergeCell ref="B100:B103"/>
    <mergeCell ref="C100:C103"/>
    <mergeCell ref="D100:D103"/>
    <mergeCell ref="P88:P107"/>
    <mergeCell ref="A89:A93"/>
    <mergeCell ref="B89:B93"/>
    <mergeCell ref="C89:C93"/>
    <mergeCell ref="D89:D93"/>
    <mergeCell ref="A94:A95"/>
    <mergeCell ref="B94:B95"/>
    <mergeCell ref="C94:C95"/>
    <mergeCell ref="D94:D95"/>
    <mergeCell ref="A96:A99"/>
    <mergeCell ref="A110:E110"/>
    <mergeCell ref="A111:C111"/>
    <mergeCell ref="A112:A114"/>
    <mergeCell ref="B112:B114"/>
    <mergeCell ref="C112:C114"/>
    <mergeCell ref="D112:D114"/>
    <mergeCell ref="A104:A106"/>
    <mergeCell ref="B104:B106"/>
    <mergeCell ref="C104:C106"/>
    <mergeCell ref="D104:D106"/>
    <mergeCell ref="A108:M108"/>
    <mergeCell ref="A109:E109"/>
    <mergeCell ref="D124:D125"/>
    <mergeCell ref="A127:A129"/>
    <mergeCell ref="B127:B129"/>
    <mergeCell ref="C127:C129"/>
    <mergeCell ref="D127:D129"/>
    <mergeCell ref="A115:A121"/>
    <mergeCell ref="B115:B118"/>
    <mergeCell ref="C115:C118"/>
    <mergeCell ref="D115:D118"/>
    <mergeCell ref="B120:B121"/>
    <mergeCell ref="C120:C121"/>
    <mergeCell ref="D120:D121"/>
    <mergeCell ref="A130:C130"/>
    <mergeCell ref="B131:B132"/>
    <mergeCell ref="B139:B140"/>
    <mergeCell ref="A135:C135"/>
    <mergeCell ref="A136:A138"/>
    <mergeCell ref="B136:B138"/>
    <mergeCell ref="C136:C138"/>
    <mergeCell ref="A122:C122"/>
    <mergeCell ref="A124:A126"/>
    <mergeCell ref="B124:B125"/>
    <mergeCell ref="C124:C125"/>
    <mergeCell ref="B145:B146"/>
    <mergeCell ref="C145:C146"/>
    <mergeCell ref="D145:D146"/>
    <mergeCell ref="A147:A149"/>
    <mergeCell ref="B148:B149"/>
    <mergeCell ref="C148:C149"/>
    <mergeCell ref="D148:D149"/>
    <mergeCell ref="D136:D138"/>
    <mergeCell ref="A141:A143"/>
    <mergeCell ref="B141:B143"/>
    <mergeCell ref="C141:C143"/>
    <mergeCell ref="D141:D143"/>
    <mergeCell ref="A144:C144"/>
    <mergeCell ref="B177:C177"/>
    <mergeCell ref="D177:P177"/>
    <mergeCell ref="B178:P178"/>
    <mergeCell ref="B179:P179"/>
    <mergeCell ref="C181:P181"/>
    <mergeCell ref="C182:P182"/>
    <mergeCell ref="A151:C151"/>
    <mergeCell ref="A154:A157"/>
    <mergeCell ref="B154:B157"/>
    <mergeCell ref="C154:C157"/>
    <mergeCell ref="D154:D157"/>
    <mergeCell ref="C183:P183"/>
    <mergeCell ref="C184:P184"/>
    <mergeCell ref="C185:P185"/>
    <mergeCell ref="C186:P186"/>
    <mergeCell ref="A187:A189"/>
    <mergeCell ref="B187:B189"/>
    <mergeCell ref="C187:D187"/>
    <mergeCell ref="E187:E189"/>
    <mergeCell ref="F187:O187"/>
    <mergeCell ref="P187:P189"/>
    <mergeCell ref="C202:P202"/>
    <mergeCell ref="C203:P203"/>
    <mergeCell ref="C204:P204"/>
    <mergeCell ref="C205:P205"/>
    <mergeCell ref="L188:M188"/>
    <mergeCell ref="N188:O188"/>
    <mergeCell ref="A190:P190"/>
    <mergeCell ref="B197:C197"/>
    <mergeCell ref="D197:P197"/>
    <mergeCell ref="B198:P198"/>
    <mergeCell ref="C188:C189"/>
    <mergeCell ref="D188:D189"/>
    <mergeCell ref="F188:F189"/>
    <mergeCell ref="G188:G189"/>
    <mergeCell ref="H188:I188"/>
    <mergeCell ref="J188:K188"/>
    <mergeCell ref="P111:P112"/>
    <mergeCell ref="D139:D140"/>
    <mergeCell ref="C139:C140"/>
    <mergeCell ref="C131:C132"/>
    <mergeCell ref="D131:D132"/>
    <mergeCell ref="A211:P211"/>
    <mergeCell ref="F209:F210"/>
    <mergeCell ref="G209:G210"/>
    <mergeCell ref="H209:I209"/>
    <mergeCell ref="J209:K209"/>
    <mergeCell ref="L209:M209"/>
    <mergeCell ref="N209:O209"/>
    <mergeCell ref="C206:P206"/>
    <mergeCell ref="C207:P207"/>
    <mergeCell ref="A208:A210"/>
    <mergeCell ref="B208:B210"/>
    <mergeCell ref="C208:D208"/>
    <mergeCell ref="E208:E210"/>
    <mergeCell ref="F208:O208"/>
    <mergeCell ref="P208:P210"/>
    <mergeCell ref="C209:C210"/>
    <mergeCell ref="D209:D210"/>
    <mergeCell ref="B199:P199"/>
    <mergeCell ref="C201:P201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5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AA.CAJAMARCA</vt:lpstr>
      <vt:lpstr>AA.CELENDIN</vt:lpstr>
      <vt:lpstr>AA.CAJABAMBA</vt:lpstr>
      <vt:lpstr>AA.SAN MARCOS</vt:lpstr>
      <vt:lpstr>AA.CONTUMAZA</vt:lpstr>
      <vt:lpstr>AA.SAN MIGUEL</vt:lpstr>
      <vt:lpstr>SAN PABLO</vt:lpstr>
      <vt:lpstr>AA.CHOTA</vt:lpstr>
      <vt:lpstr>AA.CUTERVO</vt:lpstr>
      <vt:lpstr>AA.HUALGAYOC</vt:lpstr>
      <vt:lpstr>AA.SANTA CRUZ</vt:lpstr>
      <vt:lpstr>AA.JAEN</vt:lpstr>
      <vt:lpstr>AA.SAN IGNACIO</vt:lpstr>
      <vt:lpstr>AA.CAJABAMBA!Títulos_a_imprimir</vt:lpstr>
      <vt:lpstr>AA.CAJAMARCA!Títulos_a_imprimir</vt:lpstr>
      <vt:lpstr>AA.CELENDIN!Títulos_a_imprimir</vt:lpstr>
      <vt:lpstr>AA.CHOTA!Títulos_a_imprimir</vt:lpstr>
      <vt:lpstr>AA.CONTUMAZA!Títulos_a_imprimir</vt:lpstr>
      <vt:lpstr>AA.CUTERVO!Títulos_a_imprimir</vt:lpstr>
      <vt:lpstr>AA.HUALGAYOC!Títulos_a_imprimir</vt:lpstr>
      <vt:lpstr>AA.JAEN!Títulos_a_imprimir</vt:lpstr>
      <vt:lpstr>'AA.SAN IGNACIO'!Títulos_a_imprimir</vt:lpstr>
      <vt:lpstr>'AA.SAN MARCOS'!Títulos_a_imprimir</vt:lpstr>
      <vt:lpstr>'AA.SAN MIGUEL'!Títulos_a_imprimir</vt:lpstr>
      <vt:lpstr>'AA.SANTA CRUZ'!Títulos_a_imprimir</vt:lpstr>
      <vt:lpstr>'SAN PABLO'!Títulos_a_imprimir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REG.Agricultura</dc:creator>
  <cp:lastModifiedBy>Pc</cp:lastModifiedBy>
  <cp:lastPrinted>2012-03-20T16:07:13Z</cp:lastPrinted>
  <dcterms:created xsi:type="dcterms:W3CDTF">2011-11-21T15:08:50Z</dcterms:created>
  <dcterms:modified xsi:type="dcterms:W3CDTF">2012-05-24T13:41:04Z</dcterms:modified>
</cp:coreProperties>
</file>